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til\Desktop\"/>
    </mc:Choice>
  </mc:AlternateContent>
  <xr:revisionPtr revIDLastSave="0" documentId="8_{0FA7CAED-2534-4E17-BD3F-D566CE3572C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efinitivo" sheetId="3" r:id="rId1"/>
    <sheet name="P.Comuni x regione" sheetId="5" r:id="rId2"/>
    <sheet name="STEM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5" l="1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6" i="5"/>
  <c r="V24" i="5"/>
  <c r="U24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6" i="5"/>
  <c r="P24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6" i="5"/>
  <c r="O24" i="5"/>
  <c r="N24" i="5"/>
  <c r="N24" i="6" l="1"/>
  <c r="K24" i="6"/>
  <c r="H24" i="6"/>
  <c r="E24" i="6"/>
  <c r="B24" i="6"/>
  <c r="P23" i="6"/>
  <c r="M23" i="6"/>
  <c r="J23" i="6"/>
  <c r="G23" i="6"/>
  <c r="D23" i="6"/>
  <c r="P22" i="6"/>
  <c r="M22" i="6"/>
  <c r="J22" i="6"/>
  <c r="G22" i="6"/>
  <c r="D22" i="6"/>
  <c r="P21" i="6"/>
  <c r="M21" i="6"/>
  <c r="J21" i="6"/>
  <c r="G21" i="6"/>
  <c r="D21" i="6"/>
  <c r="P20" i="6"/>
  <c r="M20" i="6"/>
  <c r="J20" i="6"/>
  <c r="G20" i="6"/>
  <c r="D20" i="6"/>
  <c r="P19" i="6"/>
  <c r="M19" i="6"/>
  <c r="J19" i="6"/>
  <c r="G19" i="6"/>
  <c r="D19" i="6"/>
  <c r="P18" i="6"/>
  <c r="M18" i="6"/>
  <c r="J18" i="6"/>
  <c r="G18" i="6"/>
  <c r="D18" i="6"/>
  <c r="P17" i="6"/>
  <c r="M17" i="6"/>
  <c r="J17" i="6"/>
  <c r="G17" i="6"/>
  <c r="D17" i="6"/>
  <c r="P16" i="6"/>
  <c r="M16" i="6"/>
  <c r="J16" i="6"/>
  <c r="P15" i="6"/>
  <c r="M15" i="6"/>
  <c r="J15" i="6"/>
  <c r="G15" i="6"/>
  <c r="D15" i="6"/>
  <c r="P14" i="6"/>
  <c r="M14" i="6"/>
  <c r="J14" i="6"/>
  <c r="G14" i="6"/>
  <c r="D14" i="6"/>
  <c r="P13" i="6"/>
  <c r="M13" i="6"/>
  <c r="J13" i="6"/>
  <c r="G13" i="6"/>
  <c r="D13" i="6"/>
  <c r="P12" i="6"/>
  <c r="M12" i="6"/>
  <c r="J12" i="6"/>
  <c r="G12" i="6"/>
  <c r="D12" i="6"/>
  <c r="P11" i="6"/>
  <c r="M11" i="6"/>
  <c r="J11" i="6"/>
  <c r="G11" i="6"/>
  <c r="D11" i="6"/>
  <c r="P10" i="6"/>
  <c r="M10" i="6"/>
  <c r="J10" i="6"/>
  <c r="G10" i="6"/>
  <c r="D10" i="6"/>
  <c r="P9" i="6"/>
  <c r="M9" i="6"/>
  <c r="J9" i="6"/>
  <c r="G9" i="6"/>
  <c r="D9" i="6"/>
  <c r="P8" i="6"/>
  <c r="M8" i="6"/>
  <c r="J8" i="6"/>
  <c r="G8" i="6"/>
  <c r="D8" i="6"/>
  <c r="P7" i="6"/>
  <c r="M7" i="6"/>
  <c r="J7" i="6"/>
  <c r="G7" i="6"/>
  <c r="P6" i="6"/>
  <c r="M6" i="6"/>
  <c r="J6" i="6"/>
  <c r="G6" i="6"/>
  <c r="D6" i="6"/>
  <c r="IK25" i="3"/>
  <c r="IN25" i="3"/>
  <c r="IP24" i="3"/>
  <c r="IP23" i="3"/>
  <c r="IP22" i="3"/>
  <c r="IP21" i="3"/>
  <c r="IP20" i="3"/>
  <c r="IP19" i="3"/>
  <c r="IP18" i="3"/>
  <c r="IP17" i="3"/>
  <c r="IP16" i="3"/>
  <c r="IP15" i="3"/>
  <c r="IP14" i="3"/>
  <c r="IP13" i="3"/>
  <c r="IP12" i="3"/>
  <c r="IP11" i="3"/>
  <c r="IP10" i="3"/>
  <c r="IP9" i="3"/>
  <c r="IP8" i="3"/>
  <c r="IP7" i="3"/>
  <c r="IM24" i="3"/>
  <c r="IM23" i="3"/>
  <c r="IM22" i="3"/>
  <c r="IM21" i="3"/>
  <c r="IM20" i="3"/>
  <c r="IM19" i="3"/>
  <c r="IM18" i="3"/>
  <c r="IM17" i="3"/>
  <c r="IM16" i="3"/>
  <c r="IM15" i="3"/>
  <c r="IM14" i="3"/>
  <c r="IM13" i="3"/>
  <c r="IM12" i="3"/>
  <c r="IM11" i="3"/>
  <c r="IM10" i="3"/>
  <c r="IM9" i="3"/>
  <c r="IM8" i="3"/>
  <c r="IM7" i="3"/>
  <c r="LD24" i="3"/>
  <c r="LD23" i="3"/>
  <c r="LD22" i="3"/>
  <c r="LD21" i="3"/>
  <c r="LD20" i="3"/>
  <c r="LD19" i="3"/>
  <c r="LD18" i="3"/>
  <c r="LD17" i="3"/>
  <c r="LD16" i="3"/>
  <c r="LD15" i="3"/>
  <c r="LD14" i="3"/>
  <c r="LD13" i="3"/>
  <c r="LD12" i="3"/>
  <c r="LD11" i="3"/>
  <c r="LD10" i="3"/>
  <c r="LD9" i="3"/>
  <c r="LD8" i="3"/>
  <c r="LD7" i="3"/>
  <c r="KX24" i="3"/>
  <c r="KX23" i="3"/>
  <c r="KX22" i="3"/>
  <c r="KX21" i="3"/>
  <c r="KX20" i="3"/>
  <c r="KX19" i="3"/>
  <c r="KX18" i="3"/>
  <c r="KX17" i="3"/>
  <c r="KX16" i="3"/>
  <c r="KX15" i="3"/>
  <c r="KX14" i="3"/>
  <c r="KX13" i="3"/>
  <c r="KX12" i="3"/>
  <c r="KX11" i="3"/>
  <c r="KX10" i="3"/>
  <c r="KX9" i="3"/>
  <c r="KX8" i="3"/>
  <c r="KX7" i="3"/>
  <c r="KO24" i="3"/>
  <c r="KO23" i="3"/>
  <c r="KO22" i="3"/>
  <c r="KO21" i="3"/>
  <c r="KO20" i="3"/>
  <c r="KO19" i="3"/>
  <c r="KO18" i="3"/>
  <c r="KO17" i="3"/>
  <c r="KO16" i="3"/>
  <c r="KO15" i="3"/>
  <c r="KO14" i="3"/>
  <c r="KO13" i="3"/>
  <c r="KO12" i="3"/>
  <c r="KO11" i="3"/>
  <c r="KO10" i="3"/>
  <c r="KO9" i="3"/>
  <c r="KO8" i="3"/>
  <c r="KO7" i="3"/>
  <c r="KI24" i="3"/>
  <c r="KI23" i="3"/>
  <c r="KI22" i="3"/>
  <c r="KI21" i="3"/>
  <c r="KI20" i="3"/>
  <c r="KI19" i="3"/>
  <c r="KI18" i="3"/>
  <c r="KI17" i="3"/>
  <c r="KI16" i="3"/>
  <c r="KI15" i="3"/>
  <c r="KI14" i="3"/>
  <c r="KI13" i="3"/>
  <c r="KI12" i="3"/>
  <c r="KI11" i="3"/>
  <c r="KI10" i="3"/>
  <c r="KI9" i="3"/>
  <c r="KI8" i="3"/>
  <c r="KI7" i="3"/>
  <c r="JZ24" i="3"/>
  <c r="JZ23" i="3"/>
  <c r="JZ22" i="3"/>
  <c r="JZ21" i="3"/>
  <c r="JZ20" i="3"/>
  <c r="JZ19" i="3"/>
  <c r="JZ18" i="3"/>
  <c r="JZ17" i="3"/>
  <c r="JZ16" i="3"/>
  <c r="JZ15" i="3"/>
  <c r="JZ14" i="3"/>
  <c r="JZ13" i="3"/>
  <c r="JZ12" i="3"/>
  <c r="JZ11" i="3"/>
  <c r="JZ10" i="3"/>
  <c r="JZ9" i="3"/>
  <c r="JZ8" i="3"/>
  <c r="JZ7" i="3"/>
  <c r="JQ24" i="3"/>
  <c r="JQ23" i="3"/>
  <c r="JQ22" i="3"/>
  <c r="JQ21" i="3"/>
  <c r="JQ20" i="3"/>
  <c r="JQ19" i="3"/>
  <c r="JQ18" i="3"/>
  <c r="JQ17" i="3"/>
  <c r="JQ16" i="3"/>
  <c r="JQ15" i="3"/>
  <c r="JQ14" i="3"/>
  <c r="JQ13" i="3"/>
  <c r="JQ12" i="3"/>
  <c r="JQ11" i="3"/>
  <c r="JQ10" i="3"/>
  <c r="JQ9" i="3"/>
  <c r="JQ8" i="3"/>
  <c r="JQ7" i="3"/>
  <c r="JH24" i="3"/>
  <c r="JH23" i="3"/>
  <c r="JH22" i="3"/>
  <c r="JH21" i="3"/>
  <c r="JH20" i="3"/>
  <c r="JH19" i="3"/>
  <c r="JH18" i="3"/>
  <c r="JH17" i="3"/>
  <c r="JH16" i="3"/>
  <c r="JH15" i="3"/>
  <c r="JH14" i="3"/>
  <c r="JH13" i="3"/>
  <c r="JH12" i="3"/>
  <c r="JH11" i="3"/>
  <c r="JH10" i="3"/>
  <c r="JH9" i="3"/>
  <c r="JH8" i="3"/>
  <c r="JH7" i="3"/>
  <c r="JB24" i="3"/>
  <c r="JB23" i="3"/>
  <c r="JB22" i="3"/>
  <c r="JB21" i="3"/>
  <c r="JB20" i="3"/>
  <c r="JB19" i="3"/>
  <c r="JB18" i="3"/>
  <c r="JB17" i="3"/>
  <c r="JB16" i="3"/>
  <c r="JB15" i="3"/>
  <c r="JB14" i="3"/>
  <c r="JB13" i="3"/>
  <c r="JB12" i="3"/>
  <c r="JB11" i="3"/>
  <c r="JB10" i="3"/>
  <c r="JB9" i="3"/>
  <c r="JB8" i="3"/>
  <c r="JB7" i="3"/>
  <c r="IY24" i="3"/>
  <c r="IY23" i="3"/>
  <c r="IY22" i="3"/>
  <c r="IY21" i="3"/>
  <c r="IY20" i="3"/>
  <c r="IY19" i="3"/>
  <c r="IY18" i="3"/>
  <c r="IY17" i="3"/>
  <c r="IY16" i="3"/>
  <c r="IY15" i="3"/>
  <c r="IY14" i="3"/>
  <c r="IY13" i="3"/>
  <c r="IY12" i="3"/>
  <c r="IY11" i="3"/>
  <c r="IY10" i="3"/>
  <c r="IY9" i="3"/>
  <c r="IY8" i="3"/>
  <c r="IY7" i="3"/>
  <c r="IJ24" i="3"/>
  <c r="IJ23" i="3"/>
  <c r="IJ22" i="3"/>
  <c r="IJ21" i="3"/>
  <c r="IJ20" i="3"/>
  <c r="IJ19" i="3"/>
  <c r="IJ18" i="3"/>
  <c r="IJ17" i="3"/>
  <c r="IJ16" i="3"/>
  <c r="IJ15" i="3"/>
  <c r="IJ14" i="3"/>
  <c r="IJ13" i="3"/>
  <c r="IJ12" i="3"/>
  <c r="IJ11" i="3"/>
  <c r="IJ10" i="3"/>
  <c r="IJ9" i="3"/>
  <c r="IJ8" i="3"/>
  <c r="IJ7" i="3"/>
  <c r="ID24" i="3"/>
  <c r="ID23" i="3"/>
  <c r="ID22" i="3"/>
  <c r="ID21" i="3"/>
  <c r="ID20" i="3"/>
  <c r="ID19" i="3"/>
  <c r="ID18" i="3"/>
  <c r="ID17" i="3"/>
  <c r="ID16" i="3"/>
  <c r="ID15" i="3"/>
  <c r="ID14" i="3"/>
  <c r="ID13" i="3"/>
  <c r="ID12" i="3"/>
  <c r="ID11" i="3"/>
  <c r="ID10" i="3"/>
  <c r="ID9" i="3"/>
  <c r="ID8" i="3"/>
  <c r="ID7" i="3"/>
  <c r="HX24" i="3"/>
  <c r="HX23" i="3"/>
  <c r="HX22" i="3"/>
  <c r="HX21" i="3"/>
  <c r="HX20" i="3"/>
  <c r="HX19" i="3"/>
  <c r="HX18" i="3"/>
  <c r="HX17" i="3"/>
  <c r="HX16" i="3"/>
  <c r="HX15" i="3"/>
  <c r="HX14" i="3"/>
  <c r="HX13" i="3"/>
  <c r="HX12" i="3"/>
  <c r="HX11" i="3"/>
  <c r="HX10" i="3"/>
  <c r="HX9" i="3"/>
  <c r="HX8" i="3"/>
  <c r="HX7" i="3"/>
  <c r="HU24" i="3"/>
  <c r="HU23" i="3"/>
  <c r="HU22" i="3"/>
  <c r="HU21" i="3"/>
  <c r="HU20" i="3"/>
  <c r="HU19" i="3"/>
  <c r="HU18" i="3"/>
  <c r="HU17" i="3"/>
  <c r="HU16" i="3"/>
  <c r="HU15" i="3"/>
  <c r="HU14" i="3"/>
  <c r="HU13" i="3"/>
  <c r="HU12" i="3"/>
  <c r="HU11" i="3"/>
  <c r="HU10" i="3"/>
  <c r="HU9" i="3"/>
  <c r="HU8" i="3"/>
  <c r="HU7" i="3"/>
  <c r="HO24" i="3"/>
  <c r="HO23" i="3"/>
  <c r="HO22" i="3"/>
  <c r="HO21" i="3"/>
  <c r="HO20" i="3"/>
  <c r="HO19" i="3"/>
  <c r="HO18" i="3"/>
  <c r="HO17" i="3"/>
  <c r="HO16" i="3"/>
  <c r="HO15" i="3"/>
  <c r="HO14" i="3"/>
  <c r="HO13" i="3"/>
  <c r="HO12" i="3"/>
  <c r="HO11" i="3"/>
  <c r="HO10" i="3"/>
  <c r="HO9" i="3"/>
  <c r="HO8" i="3"/>
  <c r="HO7" i="3"/>
  <c r="HI24" i="3"/>
  <c r="HI23" i="3"/>
  <c r="HI22" i="3"/>
  <c r="HI21" i="3"/>
  <c r="HI20" i="3"/>
  <c r="HI19" i="3"/>
  <c r="HI18" i="3"/>
  <c r="HI17" i="3"/>
  <c r="HI16" i="3"/>
  <c r="HI15" i="3"/>
  <c r="HI14" i="3"/>
  <c r="HI13" i="3"/>
  <c r="HI12" i="3"/>
  <c r="HI11" i="3"/>
  <c r="HI10" i="3"/>
  <c r="HI9" i="3"/>
  <c r="HI8" i="3"/>
  <c r="HI7" i="3"/>
  <c r="HC24" i="3"/>
  <c r="HC23" i="3"/>
  <c r="HC22" i="3"/>
  <c r="HC21" i="3"/>
  <c r="HC20" i="3"/>
  <c r="HC19" i="3"/>
  <c r="HC18" i="3"/>
  <c r="HC17" i="3"/>
  <c r="HC16" i="3"/>
  <c r="HC15" i="3"/>
  <c r="HC14" i="3"/>
  <c r="HC13" i="3"/>
  <c r="HC12" i="3"/>
  <c r="HC11" i="3"/>
  <c r="HC10" i="3"/>
  <c r="HC9" i="3"/>
  <c r="HC8" i="3"/>
  <c r="HC7" i="3"/>
  <c r="GW24" i="3"/>
  <c r="GW23" i="3"/>
  <c r="GW22" i="3"/>
  <c r="GW21" i="3"/>
  <c r="GW20" i="3"/>
  <c r="GW19" i="3"/>
  <c r="GW18" i="3"/>
  <c r="GW17" i="3"/>
  <c r="GW16" i="3"/>
  <c r="GW15" i="3"/>
  <c r="GW14" i="3"/>
  <c r="GW13" i="3"/>
  <c r="GW12" i="3"/>
  <c r="GW11" i="3"/>
  <c r="GW10" i="3"/>
  <c r="GW9" i="3"/>
  <c r="GW8" i="3"/>
  <c r="GW7" i="3"/>
  <c r="GE24" i="3"/>
  <c r="GE23" i="3"/>
  <c r="GE22" i="3"/>
  <c r="GE21" i="3"/>
  <c r="GE20" i="3"/>
  <c r="GE19" i="3"/>
  <c r="GE18" i="3"/>
  <c r="GE17" i="3"/>
  <c r="GE16" i="3"/>
  <c r="GE15" i="3"/>
  <c r="GE14" i="3"/>
  <c r="GE13" i="3"/>
  <c r="GE12" i="3"/>
  <c r="GE11" i="3"/>
  <c r="GE10" i="3"/>
  <c r="GE9" i="3"/>
  <c r="GE8" i="3"/>
  <c r="GE7" i="3"/>
  <c r="GB24" i="3"/>
  <c r="GB23" i="3"/>
  <c r="GB22" i="3"/>
  <c r="GB21" i="3"/>
  <c r="GB20" i="3"/>
  <c r="GB19" i="3"/>
  <c r="GB18" i="3"/>
  <c r="GB17" i="3"/>
  <c r="GB16" i="3"/>
  <c r="GB15" i="3"/>
  <c r="GB14" i="3"/>
  <c r="GB13" i="3"/>
  <c r="GB12" i="3"/>
  <c r="GB11" i="3"/>
  <c r="GB10" i="3"/>
  <c r="GB9" i="3"/>
  <c r="GB8" i="3"/>
  <c r="GB7" i="3"/>
  <c r="FJ24" i="3"/>
  <c r="FJ23" i="3"/>
  <c r="FJ22" i="3"/>
  <c r="FJ21" i="3"/>
  <c r="FJ20" i="3"/>
  <c r="FJ19" i="3"/>
  <c r="FJ18" i="3"/>
  <c r="FJ17" i="3"/>
  <c r="FJ16" i="3"/>
  <c r="FJ15" i="3"/>
  <c r="FJ14" i="3"/>
  <c r="FJ13" i="3"/>
  <c r="FJ12" i="3"/>
  <c r="FJ11" i="3"/>
  <c r="FJ10" i="3"/>
  <c r="FJ9" i="3"/>
  <c r="FJ8" i="3"/>
  <c r="FJ7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CD24" i="3"/>
  <c r="CD23" i="3"/>
  <c r="CD22" i="3"/>
  <c r="CD21" i="3"/>
  <c r="CD20" i="3"/>
  <c r="CD19" i="3"/>
  <c r="CD18" i="3"/>
  <c r="CD17" i="3"/>
  <c r="CD16" i="3"/>
  <c r="CD15" i="3"/>
  <c r="CD14" i="3"/>
  <c r="CD13" i="3"/>
  <c r="CD12" i="3"/>
  <c r="CD11" i="3"/>
  <c r="CD10" i="3"/>
  <c r="CD9" i="3"/>
  <c r="CD8" i="3"/>
  <c r="CD7" i="3"/>
  <c r="CA24" i="3"/>
  <c r="CA23" i="3"/>
  <c r="CA22" i="3"/>
  <c r="CA21" i="3"/>
  <c r="CA20" i="3"/>
  <c r="CA19" i="3"/>
  <c r="CA18" i="3"/>
  <c r="CA17" i="3"/>
  <c r="CA16" i="3"/>
  <c r="CA15" i="3"/>
  <c r="CA14" i="3"/>
  <c r="CA13" i="3"/>
  <c r="CA12" i="3"/>
  <c r="CA11" i="3"/>
  <c r="CA10" i="3"/>
  <c r="CA9" i="3"/>
  <c r="CA8" i="3"/>
  <c r="CA7" i="3"/>
  <c r="BR24" i="3"/>
  <c r="BR23" i="3"/>
  <c r="BR22" i="3"/>
  <c r="BR21" i="3"/>
  <c r="BR20" i="3"/>
  <c r="BR19" i="3"/>
  <c r="BR18" i="3"/>
  <c r="BR17" i="3"/>
  <c r="BR16" i="3"/>
  <c r="BR15" i="3"/>
  <c r="BR14" i="3"/>
  <c r="BR13" i="3"/>
  <c r="BR12" i="3"/>
  <c r="BR11" i="3"/>
  <c r="BR10" i="3"/>
  <c r="BR9" i="3"/>
  <c r="BR8" i="3"/>
  <c r="BR7" i="3"/>
  <c r="BO24" i="3"/>
  <c r="BO23" i="3"/>
  <c r="BO22" i="3"/>
  <c r="BO21" i="3"/>
  <c r="BO20" i="3"/>
  <c r="BO19" i="3"/>
  <c r="BO18" i="3"/>
  <c r="BO17" i="3"/>
  <c r="BO16" i="3"/>
  <c r="BO15" i="3"/>
  <c r="BO14" i="3"/>
  <c r="BO13" i="3"/>
  <c r="BO12" i="3"/>
  <c r="BO11" i="3"/>
  <c r="BO10" i="3"/>
  <c r="BO9" i="3"/>
  <c r="BO8" i="3"/>
  <c r="BO7" i="3"/>
  <c r="OP24" i="3"/>
  <c r="OP23" i="3"/>
  <c r="OP22" i="3"/>
  <c r="OP21" i="3"/>
  <c r="OP20" i="3"/>
  <c r="OP19" i="3"/>
  <c r="OP18" i="3"/>
  <c r="OP17" i="3"/>
  <c r="OP16" i="3"/>
  <c r="OP15" i="3"/>
  <c r="OP14" i="3"/>
  <c r="OP13" i="3"/>
  <c r="OP12" i="3"/>
  <c r="OP11" i="3"/>
  <c r="OP10" i="3"/>
  <c r="OP9" i="3"/>
  <c r="OP8" i="3"/>
  <c r="OP7" i="3"/>
  <c r="PB24" i="3"/>
  <c r="PB23" i="3"/>
  <c r="PB22" i="3"/>
  <c r="PB21" i="3"/>
  <c r="PB20" i="3"/>
  <c r="PB19" i="3"/>
  <c r="PB18" i="3"/>
  <c r="PB17" i="3"/>
  <c r="PB16" i="3"/>
  <c r="PB15" i="3"/>
  <c r="PB14" i="3"/>
  <c r="PB13" i="3"/>
  <c r="PB12" i="3"/>
  <c r="PB11" i="3"/>
  <c r="PB10" i="3"/>
  <c r="PB9" i="3"/>
  <c r="PB8" i="3"/>
  <c r="PB7" i="3"/>
  <c r="OY24" i="3"/>
  <c r="OY23" i="3"/>
  <c r="OY22" i="3"/>
  <c r="OY21" i="3"/>
  <c r="OY20" i="3"/>
  <c r="OY19" i="3"/>
  <c r="OY18" i="3"/>
  <c r="OY17" i="3"/>
  <c r="OY16" i="3"/>
  <c r="OY15" i="3"/>
  <c r="OY14" i="3"/>
  <c r="OY13" i="3"/>
  <c r="OY12" i="3"/>
  <c r="OY11" i="3"/>
  <c r="OY10" i="3"/>
  <c r="OY9" i="3"/>
  <c r="OY8" i="3"/>
  <c r="OY7" i="3"/>
  <c r="OV24" i="3"/>
  <c r="OV23" i="3"/>
  <c r="OV22" i="3"/>
  <c r="OV21" i="3"/>
  <c r="OV20" i="3"/>
  <c r="OV19" i="3"/>
  <c r="OV18" i="3"/>
  <c r="OV17" i="3"/>
  <c r="OV16" i="3"/>
  <c r="OV15" i="3"/>
  <c r="OV14" i="3"/>
  <c r="OV13" i="3"/>
  <c r="OV12" i="3"/>
  <c r="OV11" i="3"/>
  <c r="OV10" i="3"/>
  <c r="OV9" i="3"/>
  <c r="OV8" i="3"/>
  <c r="OV7" i="3"/>
  <c r="OS24" i="3"/>
  <c r="OS23" i="3"/>
  <c r="OS22" i="3"/>
  <c r="OS21" i="3"/>
  <c r="OS20" i="3"/>
  <c r="OS19" i="3"/>
  <c r="OS18" i="3"/>
  <c r="OS17" i="3"/>
  <c r="OS16" i="3"/>
  <c r="OS15" i="3"/>
  <c r="OS14" i="3"/>
  <c r="OS13" i="3"/>
  <c r="OS12" i="3"/>
  <c r="OS11" i="3"/>
  <c r="OS10" i="3"/>
  <c r="OS9" i="3"/>
  <c r="OS8" i="3"/>
  <c r="OS7" i="3"/>
  <c r="OM24" i="3"/>
  <c r="OM23" i="3"/>
  <c r="OM22" i="3"/>
  <c r="OM21" i="3"/>
  <c r="OM20" i="3"/>
  <c r="OM19" i="3"/>
  <c r="OM18" i="3"/>
  <c r="OM17" i="3"/>
  <c r="OM16" i="3"/>
  <c r="OM15" i="3"/>
  <c r="OM14" i="3"/>
  <c r="OM13" i="3"/>
  <c r="OM12" i="3"/>
  <c r="OM11" i="3"/>
  <c r="OM10" i="3"/>
  <c r="OM9" i="3"/>
  <c r="OM8" i="3"/>
  <c r="OM7" i="3"/>
  <c r="OJ24" i="3"/>
  <c r="OJ23" i="3"/>
  <c r="OJ22" i="3"/>
  <c r="OJ21" i="3"/>
  <c r="OJ20" i="3"/>
  <c r="OJ19" i="3"/>
  <c r="OJ18" i="3"/>
  <c r="OJ17" i="3"/>
  <c r="OJ16" i="3"/>
  <c r="OJ15" i="3"/>
  <c r="OJ14" i="3"/>
  <c r="OJ13" i="3"/>
  <c r="OJ12" i="3"/>
  <c r="OJ11" i="3"/>
  <c r="OJ10" i="3"/>
  <c r="OJ9" i="3"/>
  <c r="OJ8" i="3"/>
  <c r="OJ7" i="3"/>
  <c r="OG24" i="3"/>
  <c r="OG23" i="3"/>
  <c r="OG22" i="3"/>
  <c r="OG21" i="3"/>
  <c r="OG20" i="3"/>
  <c r="OG19" i="3"/>
  <c r="OG18" i="3"/>
  <c r="OG17" i="3"/>
  <c r="OG16" i="3"/>
  <c r="OG15" i="3"/>
  <c r="OG14" i="3"/>
  <c r="OG13" i="3"/>
  <c r="OG12" i="3"/>
  <c r="OG11" i="3"/>
  <c r="OG10" i="3"/>
  <c r="OG9" i="3"/>
  <c r="OG8" i="3"/>
  <c r="OG7" i="3"/>
  <c r="OD24" i="3"/>
  <c r="OD23" i="3"/>
  <c r="OD22" i="3"/>
  <c r="OD21" i="3"/>
  <c r="OD20" i="3"/>
  <c r="OD19" i="3"/>
  <c r="OD18" i="3"/>
  <c r="OD17" i="3"/>
  <c r="OD16" i="3"/>
  <c r="OD15" i="3"/>
  <c r="OD14" i="3"/>
  <c r="OD13" i="3"/>
  <c r="OD12" i="3"/>
  <c r="OD11" i="3"/>
  <c r="OD10" i="3"/>
  <c r="OD9" i="3"/>
  <c r="OD8" i="3"/>
  <c r="OD7" i="3"/>
  <c r="OA24" i="3"/>
  <c r="OA23" i="3"/>
  <c r="OA22" i="3"/>
  <c r="OA21" i="3"/>
  <c r="OA20" i="3"/>
  <c r="OA19" i="3"/>
  <c r="OA18" i="3"/>
  <c r="OA17" i="3"/>
  <c r="OA16" i="3"/>
  <c r="OA15" i="3"/>
  <c r="OA14" i="3"/>
  <c r="OA13" i="3"/>
  <c r="OA12" i="3"/>
  <c r="OA11" i="3"/>
  <c r="OA10" i="3"/>
  <c r="OA9" i="3"/>
  <c r="OA8" i="3"/>
  <c r="OA7" i="3"/>
  <c r="NX24" i="3"/>
  <c r="NX23" i="3"/>
  <c r="NX22" i="3"/>
  <c r="NX21" i="3"/>
  <c r="NX20" i="3"/>
  <c r="NX19" i="3"/>
  <c r="NX18" i="3"/>
  <c r="NX17" i="3"/>
  <c r="NX16" i="3"/>
  <c r="NX15" i="3"/>
  <c r="NX14" i="3"/>
  <c r="NX13" i="3"/>
  <c r="NX12" i="3"/>
  <c r="NX11" i="3"/>
  <c r="NX10" i="3"/>
  <c r="NX9" i="3"/>
  <c r="NX8" i="3"/>
  <c r="NX7" i="3"/>
  <c r="NU24" i="3"/>
  <c r="NU23" i="3"/>
  <c r="NU22" i="3"/>
  <c r="NU21" i="3"/>
  <c r="NU20" i="3"/>
  <c r="NU19" i="3"/>
  <c r="NU18" i="3"/>
  <c r="NU17" i="3"/>
  <c r="NU16" i="3"/>
  <c r="NU15" i="3"/>
  <c r="NU14" i="3"/>
  <c r="NU13" i="3"/>
  <c r="NU12" i="3"/>
  <c r="NU11" i="3"/>
  <c r="NU10" i="3"/>
  <c r="NU9" i="3"/>
  <c r="NU8" i="3"/>
  <c r="NU7" i="3"/>
  <c r="NR24" i="3"/>
  <c r="NR23" i="3"/>
  <c r="NR22" i="3"/>
  <c r="NR21" i="3"/>
  <c r="NR20" i="3"/>
  <c r="NR19" i="3"/>
  <c r="NR18" i="3"/>
  <c r="NR17" i="3"/>
  <c r="NR16" i="3"/>
  <c r="NR15" i="3"/>
  <c r="NR14" i="3"/>
  <c r="NR13" i="3"/>
  <c r="NR12" i="3"/>
  <c r="NR11" i="3"/>
  <c r="NR10" i="3"/>
  <c r="NR9" i="3"/>
  <c r="NR8" i="3"/>
  <c r="NR7" i="3"/>
  <c r="NO24" i="3"/>
  <c r="NO23" i="3"/>
  <c r="NO22" i="3"/>
  <c r="NO21" i="3"/>
  <c r="NO20" i="3"/>
  <c r="NO19" i="3"/>
  <c r="NO18" i="3"/>
  <c r="NO17" i="3"/>
  <c r="NO16" i="3"/>
  <c r="NO15" i="3"/>
  <c r="NO14" i="3"/>
  <c r="NO13" i="3"/>
  <c r="NO12" i="3"/>
  <c r="NO11" i="3"/>
  <c r="NO10" i="3"/>
  <c r="NO9" i="3"/>
  <c r="NO8" i="3"/>
  <c r="NO7" i="3"/>
  <c r="NL24" i="3"/>
  <c r="NL23" i="3"/>
  <c r="NL22" i="3"/>
  <c r="NL21" i="3"/>
  <c r="NL20" i="3"/>
  <c r="NL19" i="3"/>
  <c r="NL18" i="3"/>
  <c r="NL17" i="3"/>
  <c r="NL16" i="3"/>
  <c r="NL15" i="3"/>
  <c r="NL14" i="3"/>
  <c r="NL13" i="3"/>
  <c r="NL12" i="3"/>
  <c r="NL11" i="3"/>
  <c r="NL10" i="3"/>
  <c r="NL9" i="3"/>
  <c r="NL8" i="3"/>
  <c r="NL7" i="3"/>
  <c r="NI24" i="3"/>
  <c r="NI23" i="3"/>
  <c r="NI22" i="3"/>
  <c r="NI21" i="3"/>
  <c r="NI20" i="3"/>
  <c r="NI19" i="3"/>
  <c r="NI18" i="3"/>
  <c r="NI17" i="3"/>
  <c r="NI16" i="3"/>
  <c r="NI15" i="3"/>
  <c r="NI14" i="3"/>
  <c r="NI13" i="3"/>
  <c r="NI12" i="3"/>
  <c r="NI11" i="3"/>
  <c r="NI10" i="3"/>
  <c r="NI9" i="3"/>
  <c r="NI8" i="3"/>
  <c r="NI7" i="3"/>
  <c r="NF24" i="3"/>
  <c r="NF23" i="3"/>
  <c r="NF22" i="3"/>
  <c r="NF21" i="3"/>
  <c r="NF20" i="3"/>
  <c r="NF19" i="3"/>
  <c r="NF18" i="3"/>
  <c r="NF17" i="3"/>
  <c r="NF16" i="3"/>
  <c r="NF15" i="3"/>
  <c r="NF14" i="3"/>
  <c r="NF13" i="3"/>
  <c r="NF12" i="3"/>
  <c r="NF11" i="3"/>
  <c r="NF10" i="3"/>
  <c r="NF9" i="3"/>
  <c r="NF8" i="3"/>
  <c r="NF7" i="3"/>
  <c r="NC24" i="3"/>
  <c r="NC23" i="3"/>
  <c r="NC22" i="3"/>
  <c r="NC21" i="3"/>
  <c r="NC20" i="3"/>
  <c r="NC19" i="3"/>
  <c r="NC18" i="3"/>
  <c r="NC17" i="3"/>
  <c r="NC16" i="3"/>
  <c r="NC15" i="3"/>
  <c r="NC14" i="3"/>
  <c r="NC13" i="3"/>
  <c r="NC12" i="3"/>
  <c r="NC11" i="3"/>
  <c r="NC10" i="3"/>
  <c r="NC9" i="3"/>
  <c r="NC8" i="3"/>
  <c r="NC7" i="3"/>
  <c r="MZ24" i="3"/>
  <c r="MZ23" i="3"/>
  <c r="MZ22" i="3"/>
  <c r="MZ21" i="3"/>
  <c r="MZ20" i="3"/>
  <c r="MZ19" i="3"/>
  <c r="MZ18" i="3"/>
  <c r="MZ17" i="3"/>
  <c r="MZ16" i="3"/>
  <c r="MZ15" i="3"/>
  <c r="MZ14" i="3"/>
  <c r="MZ13" i="3"/>
  <c r="MZ12" i="3"/>
  <c r="MZ11" i="3"/>
  <c r="MZ10" i="3"/>
  <c r="MZ9" i="3"/>
  <c r="MZ8" i="3"/>
  <c r="MZ7" i="3"/>
  <c r="MW24" i="3"/>
  <c r="MW23" i="3"/>
  <c r="MW22" i="3"/>
  <c r="MW21" i="3"/>
  <c r="MW20" i="3"/>
  <c r="MW19" i="3"/>
  <c r="MW18" i="3"/>
  <c r="MW17" i="3"/>
  <c r="MW16" i="3"/>
  <c r="MW15" i="3"/>
  <c r="MW14" i="3"/>
  <c r="MW13" i="3"/>
  <c r="MW12" i="3"/>
  <c r="MW11" i="3"/>
  <c r="MW10" i="3"/>
  <c r="MW9" i="3"/>
  <c r="MW8" i="3"/>
  <c r="MW7" i="3"/>
  <c r="MT24" i="3"/>
  <c r="MT23" i="3"/>
  <c r="MT22" i="3"/>
  <c r="MT21" i="3"/>
  <c r="MT20" i="3"/>
  <c r="MT19" i="3"/>
  <c r="MT18" i="3"/>
  <c r="MT17" i="3"/>
  <c r="MT16" i="3"/>
  <c r="MT15" i="3"/>
  <c r="MT14" i="3"/>
  <c r="MT13" i="3"/>
  <c r="MT12" i="3"/>
  <c r="MT11" i="3"/>
  <c r="MT10" i="3"/>
  <c r="MT9" i="3"/>
  <c r="MT8" i="3"/>
  <c r="MT7" i="3"/>
  <c r="MQ24" i="3"/>
  <c r="MQ23" i="3"/>
  <c r="MQ22" i="3"/>
  <c r="MQ21" i="3"/>
  <c r="MQ20" i="3"/>
  <c r="MQ19" i="3"/>
  <c r="MQ18" i="3"/>
  <c r="MQ17" i="3"/>
  <c r="MQ16" i="3"/>
  <c r="MQ15" i="3"/>
  <c r="MQ14" i="3"/>
  <c r="MQ13" i="3"/>
  <c r="MQ12" i="3"/>
  <c r="MQ11" i="3"/>
  <c r="MQ10" i="3"/>
  <c r="MQ9" i="3"/>
  <c r="MQ8" i="3"/>
  <c r="MQ7" i="3"/>
  <c r="MN24" i="3"/>
  <c r="MN23" i="3"/>
  <c r="MN22" i="3"/>
  <c r="MN21" i="3"/>
  <c r="MN20" i="3"/>
  <c r="MN19" i="3"/>
  <c r="MN18" i="3"/>
  <c r="MN17" i="3"/>
  <c r="MN16" i="3"/>
  <c r="MN15" i="3"/>
  <c r="MN14" i="3"/>
  <c r="MN13" i="3"/>
  <c r="MN12" i="3"/>
  <c r="MN11" i="3"/>
  <c r="MN10" i="3"/>
  <c r="MN9" i="3"/>
  <c r="MN8" i="3"/>
  <c r="MN7" i="3"/>
  <c r="MK24" i="3"/>
  <c r="MK23" i="3"/>
  <c r="MK22" i="3"/>
  <c r="MK21" i="3"/>
  <c r="MK20" i="3"/>
  <c r="MK19" i="3"/>
  <c r="MK18" i="3"/>
  <c r="MK17" i="3"/>
  <c r="MK16" i="3"/>
  <c r="MK15" i="3"/>
  <c r="MK14" i="3"/>
  <c r="MK13" i="3"/>
  <c r="MK12" i="3"/>
  <c r="MK11" i="3"/>
  <c r="MK10" i="3"/>
  <c r="MK9" i="3"/>
  <c r="MK8" i="3"/>
  <c r="MK7" i="3"/>
  <c r="MH24" i="3"/>
  <c r="MH23" i="3"/>
  <c r="MH22" i="3"/>
  <c r="MH21" i="3"/>
  <c r="MH20" i="3"/>
  <c r="MH19" i="3"/>
  <c r="MH18" i="3"/>
  <c r="MH17" i="3"/>
  <c r="MH16" i="3"/>
  <c r="MH15" i="3"/>
  <c r="MH14" i="3"/>
  <c r="MH13" i="3"/>
  <c r="MH12" i="3"/>
  <c r="MH11" i="3"/>
  <c r="MH10" i="3"/>
  <c r="MH9" i="3"/>
  <c r="MH8" i="3"/>
  <c r="MH7" i="3"/>
  <c r="ME24" i="3"/>
  <c r="ME23" i="3"/>
  <c r="ME22" i="3"/>
  <c r="ME21" i="3"/>
  <c r="ME20" i="3"/>
  <c r="ME19" i="3"/>
  <c r="ME18" i="3"/>
  <c r="ME17" i="3"/>
  <c r="ME16" i="3"/>
  <c r="ME15" i="3"/>
  <c r="ME14" i="3"/>
  <c r="ME13" i="3"/>
  <c r="ME12" i="3"/>
  <c r="ME11" i="3"/>
  <c r="ME10" i="3"/>
  <c r="ME9" i="3"/>
  <c r="ME8" i="3"/>
  <c r="ME7" i="3"/>
  <c r="MB24" i="3"/>
  <c r="MB23" i="3"/>
  <c r="MB22" i="3"/>
  <c r="MB21" i="3"/>
  <c r="MB20" i="3"/>
  <c r="MB19" i="3"/>
  <c r="MB18" i="3"/>
  <c r="MB17" i="3"/>
  <c r="MB16" i="3"/>
  <c r="MB15" i="3"/>
  <c r="MB14" i="3"/>
  <c r="MB13" i="3"/>
  <c r="MB12" i="3"/>
  <c r="MB11" i="3"/>
  <c r="MB10" i="3"/>
  <c r="MB9" i="3"/>
  <c r="MB8" i="3"/>
  <c r="MB7" i="3"/>
  <c r="LY24" i="3"/>
  <c r="LY23" i="3"/>
  <c r="LY22" i="3"/>
  <c r="LY21" i="3"/>
  <c r="LY20" i="3"/>
  <c r="LY19" i="3"/>
  <c r="LY18" i="3"/>
  <c r="LY17" i="3"/>
  <c r="LY16" i="3"/>
  <c r="LY15" i="3"/>
  <c r="LY14" i="3"/>
  <c r="LY13" i="3"/>
  <c r="LY12" i="3"/>
  <c r="LY11" i="3"/>
  <c r="LY10" i="3"/>
  <c r="LY9" i="3"/>
  <c r="LY8" i="3"/>
  <c r="LY7" i="3"/>
  <c r="LV24" i="3"/>
  <c r="LV23" i="3"/>
  <c r="LV22" i="3"/>
  <c r="LV21" i="3"/>
  <c r="LV20" i="3"/>
  <c r="LV19" i="3"/>
  <c r="LV18" i="3"/>
  <c r="LV17" i="3"/>
  <c r="LV16" i="3"/>
  <c r="LV15" i="3"/>
  <c r="LV14" i="3"/>
  <c r="LV13" i="3"/>
  <c r="LV12" i="3"/>
  <c r="LV11" i="3"/>
  <c r="LV10" i="3"/>
  <c r="LV9" i="3"/>
  <c r="LV8" i="3"/>
  <c r="LV7" i="3"/>
  <c r="LS24" i="3"/>
  <c r="LS23" i="3"/>
  <c r="LS22" i="3"/>
  <c r="LS21" i="3"/>
  <c r="LS20" i="3"/>
  <c r="LS19" i="3"/>
  <c r="LS18" i="3"/>
  <c r="LS17" i="3"/>
  <c r="LS16" i="3"/>
  <c r="LS15" i="3"/>
  <c r="LS14" i="3"/>
  <c r="LS13" i="3"/>
  <c r="LS12" i="3"/>
  <c r="LS11" i="3"/>
  <c r="LS10" i="3"/>
  <c r="LS9" i="3"/>
  <c r="LS8" i="3"/>
  <c r="LS7" i="3"/>
  <c r="LP24" i="3"/>
  <c r="LP23" i="3"/>
  <c r="LP22" i="3"/>
  <c r="LP21" i="3"/>
  <c r="LP20" i="3"/>
  <c r="LP19" i="3"/>
  <c r="LP18" i="3"/>
  <c r="LP17" i="3"/>
  <c r="LP16" i="3"/>
  <c r="LP15" i="3"/>
  <c r="LP14" i="3"/>
  <c r="LP13" i="3"/>
  <c r="LP12" i="3"/>
  <c r="LP11" i="3"/>
  <c r="LP10" i="3"/>
  <c r="LP9" i="3"/>
  <c r="LP8" i="3"/>
  <c r="LP7" i="3"/>
  <c r="LM24" i="3"/>
  <c r="LM23" i="3"/>
  <c r="LM22" i="3"/>
  <c r="LM21" i="3"/>
  <c r="LM20" i="3"/>
  <c r="LM19" i="3"/>
  <c r="LM18" i="3"/>
  <c r="LM17" i="3"/>
  <c r="LM16" i="3"/>
  <c r="LM15" i="3"/>
  <c r="LM14" i="3"/>
  <c r="LM13" i="3"/>
  <c r="LM12" i="3"/>
  <c r="LM11" i="3"/>
  <c r="LM10" i="3"/>
  <c r="LM9" i="3"/>
  <c r="LM8" i="3"/>
  <c r="LM7" i="3"/>
  <c r="LJ24" i="3"/>
  <c r="LJ23" i="3"/>
  <c r="LJ22" i="3"/>
  <c r="LJ21" i="3"/>
  <c r="LJ20" i="3"/>
  <c r="LJ19" i="3"/>
  <c r="LJ18" i="3"/>
  <c r="LJ17" i="3"/>
  <c r="LJ16" i="3"/>
  <c r="LJ15" i="3"/>
  <c r="LJ14" i="3"/>
  <c r="LJ13" i="3"/>
  <c r="LJ12" i="3"/>
  <c r="LJ11" i="3"/>
  <c r="LJ10" i="3"/>
  <c r="LJ9" i="3"/>
  <c r="LJ8" i="3"/>
  <c r="LJ7" i="3"/>
  <c r="LG24" i="3"/>
  <c r="LG23" i="3"/>
  <c r="LG22" i="3"/>
  <c r="LG21" i="3"/>
  <c r="LG20" i="3"/>
  <c r="LG19" i="3"/>
  <c r="LG18" i="3"/>
  <c r="LG17" i="3"/>
  <c r="LG16" i="3"/>
  <c r="LG15" i="3"/>
  <c r="LG14" i="3"/>
  <c r="LG13" i="3"/>
  <c r="LG12" i="3"/>
  <c r="LG11" i="3"/>
  <c r="LG10" i="3"/>
  <c r="LG9" i="3"/>
  <c r="LG8" i="3"/>
  <c r="LG7" i="3"/>
  <c r="LA24" i="3"/>
  <c r="LA23" i="3"/>
  <c r="LA22" i="3"/>
  <c r="LA21" i="3"/>
  <c r="LA20" i="3"/>
  <c r="LA19" i="3"/>
  <c r="LA18" i="3"/>
  <c r="LA17" i="3"/>
  <c r="LA16" i="3"/>
  <c r="LA15" i="3"/>
  <c r="LA14" i="3"/>
  <c r="LA13" i="3"/>
  <c r="LA12" i="3"/>
  <c r="LA11" i="3"/>
  <c r="LA10" i="3"/>
  <c r="LA9" i="3"/>
  <c r="LA8" i="3"/>
  <c r="LA7" i="3"/>
  <c r="KU24" i="3"/>
  <c r="KU23" i="3"/>
  <c r="KU22" i="3"/>
  <c r="KU21" i="3"/>
  <c r="KU20" i="3"/>
  <c r="KU19" i="3"/>
  <c r="KU18" i="3"/>
  <c r="KU17" i="3"/>
  <c r="KU16" i="3"/>
  <c r="KU15" i="3"/>
  <c r="KU14" i="3"/>
  <c r="KU13" i="3"/>
  <c r="KU12" i="3"/>
  <c r="KU11" i="3"/>
  <c r="KU10" i="3"/>
  <c r="KU9" i="3"/>
  <c r="KU8" i="3"/>
  <c r="KU7" i="3"/>
  <c r="KR24" i="3"/>
  <c r="KR23" i="3"/>
  <c r="KR22" i="3"/>
  <c r="KR21" i="3"/>
  <c r="KR20" i="3"/>
  <c r="KR19" i="3"/>
  <c r="KR18" i="3"/>
  <c r="KR17" i="3"/>
  <c r="KR16" i="3"/>
  <c r="KR15" i="3"/>
  <c r="KR14" i="3"/>
  <c r="KR13" i="3"/>
  <c r="KR12" i="3"/>
  <c r="KR11" i="3"/>
  <c r="KR10" i="3"/>
  <c r="KR9" i="3"/>
  <c r="KR8" i="3"/>
  <c r="KR7" i="3"/>
  <c r="KL24" i="3"/>
  <c r="KL23" i="3"/>
  <c r="KL22" i="3"/>
  <c r="KL21" i="3"/>
  <c r="KL20" i="3"/>
  <c r="KL19" i="3"/>
  <c r="KL18" i="3"/>
  <c r="KL17" i="3"/>
  <c r="KL16" i="3"/>
  <c r="KL15" i="3"/>
  <c r="KL14" i="3"/>
  <c r="KL13" i="3"/>
  <c r="KL12" i="3"/>
  <c r="KL11" i="3"/>
  <c r="KL10" i="3"/>
  <c r="KL9" i="3"/>
  <c r="KL8" i="3"/>
  <c r="KL7" i="3"/>
  <c r="KF24" i="3"/>
  <c r="KF23" i="3"/>
  <c r="KF22" i="3"/>
  <c r="KF21" i="3"/>
  <c r="KF20" i="3"/>
  <c r="KF19" i="3"/>
  <c r="KF18" i="3"/>
  <c r="KF17" i="3"/>
  <c r="KF16" i="3"/>
  <c r="KF15" i="3"/>
  <c r="KF14" i="3"/>
  <c r="KF13" i="3"/>
  <c r="KF12" i="3"/>
  <c r="KF11" i="3"/>
  <c r="KF10" i="3"/>
  <c r="KF9" i="3"/>
  <c r="KF8" i="3"/>
  <c r="KF7" i="3"/>
  <c r="KC24" i="3"/>
  <c r="KC23" i="3"/>
  <c r="KC22" i="3"/>
  <c r="KC21" i="3"/>
  <c r="KC20" i="3"/>
  <c r="KC19" i="3"/>
  <c r="KC18" i="3"/>
  <c r="KC17" i="3"/>
  <c r="KC16" i="3"/>
  <c r="KC15" i="3"/>
  <c r="KC14" i="3"/>
  <c r="KC13" i="3"/>
  <c r="KC12" i="3"/>
  <c r="KC11" i="3"/>
  <c r="KC10" i="3"/>
  <c r="KC9" i="3"/>
  <c r="KC8" i="3"/>
  <c r="KC7" i="3"/>
  <c r="JW24" i="3"/>
  <c r="JW23" i="3"/>
  <c r="JW22" i="3"/>
  <c r="JW21" i="3"/>
  <c r="JW20" i="3"/>
  <c r="JW19" i="3"/>
  <c r="JW18" i="3"/>
  <c r="JW17" i="3"/>
  <c r="JW16" i="3"/>
  <c r="JW15" i="3"/>
  <c r="JW14" i="3"/>
  <c r="JW13" i="3"/>
  <c r="JW12" i="3"/>
  <c r="JW11" i="3"/>
  <c r="JW10" i="3"/>
  <c r="JW9" i="3"/>
  <c r="JW8" i="3"/>
  <c r="JW7" i="3"/>
  <c r="JT24" i="3"/>
  <c r="JT23" i="3"/>
  <c r="JT22" i="3"/>
  <c r="JT21" i="3"/>
  <c r="JT20" i="3"/>
  <c r="JT19" i="3"/>
  <c r="JT18" i="3"/>
  <c r="JT17" i="3"/>
  <c r="JT16" i="3"/>
  <c r="JT15" i="3"/>
  <c r="JT14" i="3"/>
  <c r="JT13" i="3"/>
  <c r="JT12" i="3"/>
  <c r="JT11" i="3"/>
  <c r="JT10" i="3"/>
  <c r="JT9" i="3"/>
  <c r="JT8" i="3"/>
  <c r="JT7" i="3"/>
  <c r="JN24" i="3"/>
  <c r="JN23" i="3"/>
  <c r="JN22" i="3"/>
  <c r="JN21" i="3"/>
  <c r="JN20" i="3"/>
  <c r="JN19" i="3"/>
  <c r="JN18" i="3"/>
  <c r="JN17" i="3"/>
  <c r="JN16" i="3"/>
  <c r="JN15" i="3"/>
  <c r="JN14" i="3"/>
  <c r="JN13" i="3"/>
  <c r="JN12" i="3"/>
  <c r="JN11" i="3"/>
  <c r="JN10" i="3"/>
  <c r="JN9" i="3"/>
  <c r="JN8" i="3"/>
  <c r="JN7" i="3"/>
  <c r="JK24" i="3"/>
  <c r="JK23" i="3"/>
  <c r="JK22" i="3"/>
  <c r="JK21" i="3"/>
  <c r="JK20" i="3"/>
  <c r="JK19" i="3"/>
  <c r="JK18" i="3"/>
  <c r="JK17" i="3"/>
  <c r="JK16" i="3"/>
  <c r="JK15" i="3"/>
  <c r="JK14" i="3"/>
  <c r="JK13" i="3"/>
  <c r="JK12" i="3"/>
  <c r="JK11" i="3"/>
  <c r="JK10" i="3"/>
  <c r="JK9" i="3"/>
  <c r="JK8" i="3"/>
  <c r="JK7" i="3"/>
  <c r="JE24" i="3"/>
  <c r="JE23" i="3"/>
  <c r="JE22" i="3"/>
  <c r="JE21" i="3"/>
  <c r="JE20" i="3"/>
  <c r="JE19" i="3"/>
  <c r="JE18" i="3"/>
  <c r="JE17" i="3"/>
  <c r="JE16" i="3"/>
  <c r="JE15" i="3"/>
  <c r="JE14" i="3"/>
  <c r="JE13" i="3"/>
  <c r="JE12" i="3"/>
  <c r="JE11" i="3"/>
  <c r="JE10" i="3"/>
  <c r="JE9" i="3"/>
  <c r="JE8" i="3"/>
  <c r="JE7" i="3"/>
  <c r="IV24" i="3"/>
  <c r="IV23" i="3"/>
  <c r="IV22" i="3"/>
  <c r="IV21" i="3"/>
  <c r="IV20" i="3"/>
  <c r="IV19" i="3"/>
  <c r="IV18" i="3"/>
  <c r="IV17" i="3"/>
  <c r="IV16" i="3"/>
  <c r="IV15" i="3"/>
  <c r="IV14" i="3"/>
  <c r="IV13" i="3"/>
  <c r="IV12" i="3"/>
  <c r="IV11" i="3"/>
  <c r="IV10" i="3"/>
  <c r="IV9" i="3"/>
  <c r="IV8" i="3"/>
  <c r="IV7" i="3"/>
  <c r="IS24" i="3"/>
  <c r="IS23" i="3"/>
  <c r="IS22" i="3"/>
  <c r="IS21" i="3"/>
  <c r="IS20" i="3"/>
  <c r="IS19" i="3"/>
  <c r="IS18" i="3"/>
  <c r="IS17" i="3"/>
  <c r="IS16" i="3"/>
  <c r="IS15" i="3"/>
  <c r="IS14" i="3"/>
  <c r="IS13" i="3"/>
  <c r="IS12" i="3"/>
  <c r="IS11" i="3"/>
  <c r="IS10" i="3"/>
  <c r="IS9" i="3"/>
  <c r="IS8" i="3"/>
  <c r="IS7" i="3"/>
  <c r="IG24" i="3"/>
  <c r="IG23" i="3"/>
  <c r="IG22" i="3"/>
  <c r="IG21" i="3"/>
  <c r="IG20" i="3"/>
  <c r="IG19" i="3"/>
  <c r="IG18" i="3"/>
  <c r="IG17" i="3"/>
  <c r="IG16" i="3"/>
  <c r="IG15" i="3"/>
  <c r="IG14" i="3"/>
  <c r="IG13" i="3"/>
  <c r="IG12" i="3"/>
  <c r="IG11" i="3"/>
  <c r="IG10" i="3"/>
  <c r="IG9" i="3"/>
  <c r="IG8" i="3"/>
  <c r="IG7" i="3"/>
  <c r="IA24" i="3"/>
  <c r="IA23" i="3"/>
  <c r="IA22" i="3"/>
  <c r="IA21" i="3"/>
  <c r="IA20" i="3"/>
  <c r="IA19" i="3"/>
  <c r="IA18" i="3"/>
  <c r="IA17" i="3"/>
  <c r="IA16" i="3"/>
  <c r="IA15" i="3"/>
  <c r="IA14" i="3"/>
  <c r="IA13" i="3"/>
  <c r="IA12" i="3"/>
  <c r="IA11" i="3"/>
  <c r="IA10" i="3"/>
  <c r="IA9" i="3"/>
  <c r="IA8" i="3"/>
  <c r="IA7" i="3"/>
  <c r="HR24" i="3"/>
  <c r="HR23" i="3"/>
  <c r="HR22" i="3"/>
  <c r="HR21" i="3"/>
  <c r="HR20" i="3"/>
  <c r="HR19" i="3"/>
  <c r="HR18" i="3"/>
  <c r="HR17" i="3"/>
  <c r="HR16" i="3"/>
  <c r="HR15" i="3"/>
  <c r="HR14" i="3"/>
  <c r="HR13" i="3"/>
  <c r="HR12" i="3"/>
  <c r="HR11" i="3"/>
  <c r="HR10" i="3"/>
  <c r="HR9" i="3"/>
  <c r="HR8" i="3"/>
  <c r="HR7" i="3"/>
  <c r="HL24" i="3"/>
  <c r="HL23" i="3"/>
  <c r="HL22" i="3"/>
  <c r="HL21" i="3"/>
  <c r="HL20" i="3"/>
  <c r="HL19" i="3"/>
  <c r="HL18" i="3"/>
  <c r="HL17" i="3"/>
  <c r="HL16" i="3"/>
  <c r="HL15" i="3"/>
  <c r="HL14" i="3"/>
  <c r="HL13" i="3"/>
  <c r="HL12" i="3"/>
  <c r="HL11" i="3"/>
  <c r="HL10" i="3"/>
  <c r="HL9" i="3"/>
  <c r="HL8" i="3"/>
  <c r="HL7" i="3"/>
  <c r="HF24" i="3"/>
  <c r="HF23" i="3"/>
  <c r="HF22" i="3"/>
  <c r="HF21" i="3"/>
  <c r="HF20" i="3"/>
  <c r="HF19" i="3"/>
  <c r="HF18" i="3"/>
  <c r="HF17" i="3"/>
  <c r="HF16" i="3"/>
  <c r="HF15" i="3"/>
  <c r="HF14" i="3"/>
  <c r="HF13" i="3"/>
  <c r="HF12" i="3"/>
  <c r="HF11" i="3"/>
  <c r="HF10" i="3"/>
  <c r="HF9" i="3"/>
  <c r="HF8" i="3"/>
  <c r="HF7" i="3"/>
  <c r="GZ24" i="3"/>
  <c r="GZ23" i="3"/>
  <c r="GZ22" i="3"/>
  <c r="GZ21" i="3"/>
  <c r="GZ20" i="3"/>
  <c r="GZ19" i="3"/>
  <c r="GZ18" i="3"/>
  <c r="GZ17" i="3"/>
  <c r="GZ16" i="3"/>
  <c r="GZ15" i="3"/>
  <c r="GZ14" i="3"/>
  <c r="GZ13" i="3"/>
  <c r="GZ12" i="3"/>
  <c r="GZ11" i="3"/>
  <c r="GZ10" i="3"/>
  <c r="GZ9" i="3"/>
  <c r="GZ8" i="3"/>
  <c r="GZ7" i="3"/>
  <c r="GT24" i="3"/>
  <c r="GT23" i="3"/>
  <c r="GT22" i="3"/>
  <c r="GT21" i="3"/>
  <c r="GT20" i="3"/>
  <c r="GT19" i="3"/>
  <c r="GT18" i="3"/>
  <c r="GT17" i="3"/>
  <c r="GT16" i="3"/>
  <c r="GT15" i="3"/>
  <c r="GT14" i="3"/>
  <c r="GT13" i="3"/>
  <c r="GT12" i="3"/>
  <c r="GT11" i="3"/>
  <c r="GT10" i="3"/>
  <c r="GT9" i="3"/>
  <c r="GT8" i="3"/>
  <c r="GT7" i="3"/>
  <c r="GQ24" i="3"/>
  <c r="GQ23" i="3"/>
  <c r="GQ22" i="3"/>
  <c r="GQ21" i="3"/>
  <c r="GQ20" i="3"/>
  <c r="GQ19" i="3"/>
  <c r="GQ18" i="3"/>
  <c r="GQ17" i="3"/>
  <c r="GQ16" i="3"/>
  <c r="GQ15" i="3"/>
  <c r="GQ14" i="3"/>
  <c r="GQ13" i="3"/>
  <c r="GQ12" i="3"/>
  <c r="GQ11" i="3"/>
  <c r="GQ10" i="3"/>
  <c r="GQ9" i="3"/>
  <c r="GQ8" i="3"/>
  <c r="GQ7" i="3"/>
  <c r="GN24" i="3"/>
  <c r="GN23" i="3"/>
  <c r="GN22" i="3"/>
  <c r="GN21" i="3"/>
  <c r="GN20" i="3"/>
  <c r="GN19" i="3"/>
  <c r="GN18" i="3"/>
  <c r="GN17" i="3"/>
  <c r="GN16" i="3"/>
  <c r="GN15" i="3"/>
  <c r="GN14" i="3"/>
  <c r="GN13" i="3"/>
  <c r="GN12" i="3"/>
  <c r="GN11" i="3"/>
  <c r="GN10" i="3"/>
  <c r="GN9" i="3"/>
  <c r="GN8" i="3"/>
  <c r="GN7" i="3"/>
  <c r="GK24" i="3"/>
  <c r="GK23" i="3"/>
  <c r="GK22" i="3"/>
  <c r="GK21" i="3"/>
  <c r="GK20" i="3"/>
  <c r="GK19" i="3"/>
  <c r="GK18" i="3"/>
  <c r="GK17" i="3"/>
  <c r="GK16" i="3"/>
  <c r="GK15" i="3"/>
  <c r="GK14" i="3"/>
  <c r="GK13" i="3"/>
  <c r="GK12" i="3"/>
  <c r="GK11" i="3"/>
  <c r="GK10" i="3"/>
  <c r="GK9" i="3"/>
  <c r="GK8" i="3"/>
  <c r="GK7" i="3"/>
  <c r="GH24" i="3"/>
  <c r="GH23" i="3"/>
  <c r="GH22" i="3"/>
  <c r="GH21" i="3"/>
  <c r="GH20" i="3"/>
  <c r="GH19" i="3"/>
  <c r="GH18" i="3"/>
  <c r="GH17" i="3"/>
  <c r="GH16" i="3"/>
  <c r="GH15" i="3"/>
  <c r="GH14" i="3"/>
  <c r="GH13" i="3"/>
  <c r="GH12" i="3"/>
  <c r="GH11" i="3"/>
  <c r="GH10" i="3"/>
  <c r="GH9" i="3"/>
  <c r="GH8" i="3"/>
  <c r="GH7" i="3"/>
  <c r="FY24" i="3"/>
  <c r="FY23" i="3"/>
  <c r="FY22" i="3"/>
  <c r="FY21" i="3"/>
  <c r="FY20" i="3"/>
  <c r="FY19" i="3"/>
  <c r="FY18" i="3"/>
  <c r="FY17" i="3"/>
  <c r="FY16" i="3"/>
  <c r="FY15" i="3"/>
  <c r="FY14" i="3"/>
  <c r="FY13" i="3"/>
  <c r="FY12" i="3"/>
  <c r="FY11" i="3"/>
  <c r="FY10" i="3"/>
  <c r="FY9" i="3"/>
  <c r="FY8" i="3"/>
  <c r="FY7" i="3"/>
  <c r="FV24" i="3"/>
  <c r="FV23" i="3"/>
  <c r="FV22" i="3"/>
  <c r="FV21" i="3"/>
  <c r="FV20" i="3"/>
  <c r="FV19" i="3"/>
  <c r="FV18" i="3"/>
  <c r="FV17" i="3"/>
  <c r="FV16" i="3"/>
  <c r="FV15" i="3"/>
  <c r="FV14" i="3"/>
  <c r="FV13" i="3"/>
  <c r="FV12" i="3"/>
  <c r="FV11" i="3"/>
  <c r="FV10" i="3"/>
  <c r="FV9" i="3"/>
  <c r="FV8" i="3"/>
  <c r="FV7" i="3"/>
  <c r="FS24" i="3"/>
  <c r="FS23" i="3"/>
  <c r="FS22" i="3"/>
  <c r="FS21" i="3"/>
  <c r="FS20" i="3"/>
  <c r="FS19" i="3"/>
  <c r="FS18" i="3"/>
  <c r="FS17" i="3"/>
  <c r="FS16" i="3"/>
  <c r="FS15" i="3"/>
  <c r="FS14" i="3"/>
  <c r="FS13" i="3"/>
  <c r="FS12" i="3"/>
  <c r="FS11" i="3"/>
  <c r="FS10" i="3"/>
  <c r="FS9" i="3"/>
  <c r="FS8" i="3"/>
  <c r="FS7" i="3"/>
  <c r="FP24" i="3"/>
  <c r="FP23" i="3"/>
  <c r="FP22" i="3"/>
  <c r="FP21" i="3"/>
  <c r="FP20" i="3"/>
  <c r="FP19" i="3"/>
  <c r="FP18" i="3"/>
  <c r="FP17" i="3"/>
  <c r="FP16" i="3"/>
  <c r="FP15" i="3"/>
  <c r="FP14" i="3"/>
  <c r="FP13" i="3"/>
  <c r="FP12" i="3"/>
  <c r="FP11" i="3"/>
  <c r="FP10" i="3"/>
  <c r="FP9" i="3"/>
  <c r="FP8" i="3"/>
  <c r="FP7" i="3"/>
  <c r="FM24" i="3"/>
  <c r="FM23" i="3"/>
  <c r="FM22" i="3"/>
  <c r="FM21" i="3"/>
  <c r="FM20" i="3"/>
  <c r="FM19" i="3"/>
  <c r="FM18" i="3"/>
  <c r="FM17" i="3"/>
  <c r="FM16" i="3"/>
  <c r="FM15" i="3"/>
  <c r="FM14" i="3"/>
  <c r="FM13" i="3"/>
  <c r="FM12" i="3"/>
  <c r="FM11" i="3"/>
  <c r="FM10" i="3"/>
  <c r="FM9" i="3"/>
  <c r="FM8" i="3"/>
  <c r="FM7" i="3"/>
  <c r="FG24" i="3"/>
  <c r="FG23" i="3"/>
  <c r="FG22" i="3"/>
  <c r="FG21" i="3"/>
  <c r="FG20" i="3"/>
  <c r="FG19" i="3"/>
  <c r="FG18" i="3"/>
  <c r="FG17" i="3"/>
  <c r="FG16" i="3"/>
  <c r="FG15" i="3"/>
  <c r="FG14" i="3"/>
  <c r="FG13" i="3"/>
  <c r="FG12" i="3"/>
  <c r="FG11" i="3"/>
  <c r="FG10" i="3"/>
  <c r="FG9" i="3"/>
  <c r="FG8" i="3"/>
  <c r="FG7" i="3"/>
  <c r="FD24" i="3"/>
  <c r="FD23" i="3"/>
  <c r="FD22" i="3"/>
  <c r="FD21" i="3"/>
  <c r="FD20" i="3"/>
  <c r="FD19" i="3"/>
  <c r="FD18" i="3"/>
  <c r="FD17" i="3"/>
  <c r="FD16" i="3"/>
  <c r="FD15" i="3"/>
  <c r="FD14" i="3"/>
  <c r="FD13" i="3"/>
  <c r="FD12" i="3"/>
  <c r="FD11" i="3"/>
  <c r="FD10" i="3"/>
  <c r="FD9" i="3"/>
  <c r="FD8" i="3"/>
  <c r="FD7" i="3"/>
  <c r="FA24" i="3"/>
  <c r="FA23" i="3"/>
  <c r="FA22" i="3"/>
  <c r="FA21" i="3"/>
  <c r="FA20" i="3"/>
  <c r="FA19" i="3"/>
  <c r="FA18" i="3"/>
  <c r="FA17" i="3"/>
  <c r="FA16" i="3"/>
  <c r="FA15" i="3"/>
  <c r="FA14" i="3"/>
  <c r="FA13" i="3"/>
  <c r="FA12" i="3"/>
  <c r="FA11" i="3"/>
  <c r="FA10" i="3"/>
  <c r="FA9" i="3"/>
  <c r="FA8" i="3"/>
  <c r="FA7" i="3"/>
  <c r="EX24" i="3"/>
  <c r="EX23" i="3"/>
  <c r="EX22" i="3"/>
  <c r="EX21" i="3"/>
  <c r="EX20" i="3"/>
  <c r="EX19" i="3"/>
  <c r="EX18" i="3"/>
  <c r="EX17" i="3"/>
  <c r="EX16" i="3"/>
  <c r="EX15" i="3"/>
  <c r="EX14" i="3"/>
  <c r="EX13" i="3"/>
  <c r="EX12" i="3"/>
  <c r="EX11" i="3"/>
  <c r="EX10" i="3"/>
  <c r="EX9" i="3"/>
  <c r="EX8" i="3"/>
  <c r="EX7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R24" i="3"/>
  <c r="ER23" i="3"/>
  <c r="ER22" i="3"/>
  <c r="ER21" i="3"/>
  <c r="ER20" i="3"/>
  <c r="ER19" i="3"/>
  <c r="ER18" i="3"/>
  <c r="ER17" i="3"/>
  <c r="ER16" i="3"/>
  <c r="ER15" i="3"/>
  <c r="ER14" i="3"/>
  <c r="ER13" i="3"/>
  <c r="ER12" i="3"/>
  <c r="ER11" i="3"/>
  <c r="ER10" i="3"/>
  <c r="ER9" i="3"/>
  <c r="ER8" i="3"/>
  <c r="ER7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L24" i="3"/>
  <c r="EL23" i="3"/>
  <c r="EL22" i="3"/>
  <c r="EL21" i="3"/>
  <c r="EL20" i="3"/>
  <c r="EL19" i="3"/>
  <c r="EL18" i="3"/>
  <c r="EL17" i="3"/>
  <c r="EL16" i="3"/>
  <c r="EL15" i="3"/>
  <c r="EL14" i="3"/>
  <c r="EL13" i="3"/>
  <c r="EL12" i="3"/>
  <c r="EL11" i="3"/>
  <c r="EL10" i="3"/>
  <c r="EL9" i="3"/>
  <c r="EL8" i="3"/>
  <c r="EL7" i="3"/>
  <c r="EF24" i="3"/>
  <c r="EF23" i="3"/>
  <c r="EF22" i="3"/>
  <c r="EF21" i="3"/>
  <c r="EF20" i="3"/>
  <c r="EF19" i="3"/>
  <c r="EF18" i="3"/>
  <c r="EF17" i="3"/>
  <c r="EF16" i="3"/>
  <c r="EF15" i="3"/>
  <c r="EF14" i="3"/>
  <c r="EF13" i="3"/>
  <c r="EF12" i="3"/>
  <c r="EF11" i="3"/>
  <c r="EF10" i="3"/>
  <c r="EF9" i="3"/>
  <c r="EF8" i="3"/>
  <c r="EF7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DZ24" i="3"/>
  <c r="DZ23" i="3"/>
  <c r="DZ22" i="3"/>
  <c r="DZ21" i="3"/>
  <c r="DZ20" i="3"/>
  <c r="DZ19" i="3"/>
  <c r="DZ18" i="3"/>
  <c r="DZ17" i="3"/>
  <c r="DZ16" i="3"/>
  <c r="DZ15" i="3"/>
  <c r="DZ14" i="3"/>
  <c r="DZ13" i="3"/>
  <c r="DZ12" i="3"/>
  <c r="DZ11" i="3"/>
  <c r="DZ10" i="3"/>
  <c r="DZ9" i="3"/>
  <c r="DZ8" i="3"/>
  <c r="DZ7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T24" i="3"/>
  <c r="DT23" i="3"/>
  <c r="DT22" i="3"/>
  <c r="DT21" i="3"/>
  <c r="DT20" i="3"/>
  <c r="DT19" i="3"/>
  <c r="DT18" i="3"/>
  <c r="DT17" i="3"/>
  <c r="DT16" i="3"/>
  <c r="DT15" i="3"/>
  <c r="DT14" i="3"/>
  <c r="DT13" i="3"/>
  <c r="DT12" i="3"/>
  <c r="DT11" i="3"/>
  <c r="DT10" i="3"/>
  <c r="DT9" i="3"/>
  <c r="DT8" i="3"/>
  <c r="DT7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N24" i="3"/>
  <c r="DN23" i="3"/>
  <c r="DN22" i="3"/>
  <c r="DN21" i="3"/>
  <c r="DN20" i="3"/>
  <c r="DN19" i="3"/>
  <c r="DN18" i="3"/>
  <c r="DN17" i="3"/>
  <c r="DN16" i="3"/>
  <c r="DN15" i="3"/>
  <c r="DN14" i="3"/>
  <c r="DN13" i="3"/>
  <c r="DN12" i="3"/>
  <c r="DN11" i="3"/>
  <c r="DN10" i="3"/>
  <c r="DN9" i="3"/>
  <c r="DN8" i="3"/>
  <c r="DN7" i="3"/>
  <c r="DK24" i="3"/>
  <c r="DK23" i="3"/>
  <c r="DK22" i="3"/>
  <c r="DK21" i="3"/>
  <c r="DK20" i="3"/>
  <c r="DK19" i="3"/>
  <c r="DK18" i="3"/>
  <c r="DK17" i="3"/>
  <c r="DK16" i="3"/>
  <c r="DK15" i="3"/>
  <c r="DK14" i="3"/>
  <c r="DK13" i="3"/>
  <c r="DK12" i="3"/>
  <c r="DK11" i="3"/>
  <c r="DK10" i="3"/>
  <c r="DK9" i="3"/>
  <c r="DK8" i="3"/>
  <c r="DK7" i="3"/>
  <c r="DH24" i="3"/>
  <c r="DH23" i="3"/>
  <c r="DH22" i="3"/>
  <c r="DH21" i="3"/>
  <c r="DH20" i="3"/>
  <c r="DH19" i="3"/>
  <c r="DH18" i="3"/>
  <c r="DH17" i="3"/>
  <c r="DH16" i="3"/>
  <c r="DH15" i="3"/>
  <c r="DH14" i="3"/>
  <c r="DH13" i="3"/>
  <c r="DH12" i="3"/>
  <c r="DH11" i="3"/>
  <c r="DH10" i="3"/>
  <c r="DH9" i="3"/>
  <c r="DH8" i="3"/>
  <c r="DH7" i="3"/>
  <c r="DE24" i="3"/>
  <c r="DE23" i="3"/>
  <c r="DE22" i="3"/>
  <c r="DE21" i="3"/>
  <c r="DE20" i="3"/>
  <c r="DE19" i="3"/>
  <c r="DE18" i="3"/>
  <c r="DE17" i="3"/>
  <c r="DE16" i="3"/>
  <c r="DE15" i="3"/>
  <c r="DE14" i="3"/>
  <c r="DE13" i="3"/>
  <c r="DE12" i="3"/>
  <c r="DE11" i="3"/>
  <c r="DE10" i="3"/>
  <c r="DE9" i="3"/>
  <c r="DE8" i="3"/>
  <c r="DE7" i="3"/>
  <c r="DB24" i="3"/>
  <c r="DB23" i="3"/>
  <c r="DB22" i="3"/>
  <c r="DB21" i="3"/>
  <c r="DB20" i="3"/>
  <c r="DB19" i="3"/>
  <c r="DB18" i="3"/>
  <c r="DB17" i="3"/>
  <c r="DB16" i="3"/>
  <c r="DB15" i="3"/>
  <c r="DB14" i="3"/>
  <c r="DB13" i="3"/>
  <c r="DB12" i="3"/>
  <c r="DB11" i="3"/>
  <c r="DB10" i="3"/>
  <c r="DB9" i="3"/>
  <c r="DB8" i="3"/>
  <c r="DB7" i="3"/>
  <c r="CY24" i="3"/>
  <c r="CY23" i="3"/>
  <c r="CY22" i="3"/>
  <c r="CY21" i="3"/>
  <c r="CY20" i="3"/>
  <c r="CY19" i="3"/>
  <c r="CY18" i="3"/>
  <c r="CY17" i="3"/>
  <c r="CY16" i="3"/>
  <c r="CY15" i="3"/>
  <c r="CY14" i="3"/>
  <c r="CY13" i="3"/>
  <c r="CY12" i="3"/>
  <c r="CY11" i="3"/>
  <c r="CY10" i="3"/>
  <c r="CY9" i="3"/>
  <c r="CY8" i="3"/>
  <c r="CY7" i="3"/>
  <c r="CV24" i="3"/>
  <c r="CV23" i="3"/>
  <c r="CV22" i="3"/>
  <c r="CV21" i="3"/>
  <c r="CV20" i="3"/>
  <c r="CV19" i="3"/>
  <c r="CV18" i="3"/>
  <c r="CV17" i="3"/>
  <c r="CV16" i="3"/>
  <c r="CV15" i="3"/>
  <c r="CV14" i="3"/>
  <c r="CV13" i="3"/>
  <c r="CV12" i="3"/>
  <c r="CV11" i="3"/>
  <c r="CV10" i="3"/>
  <c r="CV9" i="3"/>
  <c r="CV8" i="3"/>
  <c r="CV7" i="3"/>
  <c r="CS24" i="3"/>
  <c r="CS23" i="3"/>
  <c r="CS22" i="3"/>
  <c r="CS21" i="3"/>
  <c r="CS20" i="3"/>
  <c r="CS19" i="3"/>
  <c r="CS18" i="3"/>
  <c r="CS17" i="3"/>
  <c r="CS16" i="3"/>
  <c r="CS15" i="3"/>
  <c r="CS14" i="3"/>
  <c r="CS13" i="3"/>
  <c r="CS12" i="3"/>
  <c r="CS11" i="3"/>
  <c r="CS10" i="3"/>
  <c r="CS9" i="3"/>
  <c r="CS8" i="3"/>
  <c r="CS7" i="3"/>
  <c r="CP24" i="3"/>
  <c r="CP23" i="3"/>
  <c r="CP22" i="3"/>
  <c r="CP21" i="3"/>
  <c r="CP20" i="3"/>
  <c r="CP19" i="3"/>
  <c r="CP18" i="3"/>
  <c r="CP17" i="3"/>
  <c r="CP16" i="3"/>
  <c r="CP15" i="3"/>
  <c r="CP14" i="3"/>
  <c r="CP13" i="3"/>
  <c r="CP12" i="3"/>
  <c r="CP11" i="3"/>
  <c r="CP10" i="3"/>
  <c r="CP9" i="3"/>
  <c r="CP8" i="3"/>
  <c r="CP7" i="3"/>
  <c r="CM24" i="3"/>
  <c r="CM23" i="3"/>
  <c r="CM22" i="3"/>
  <c r="CM21" i="3"/>
  <c r="CM20" i="3"/>
  <c r="CM19" i="3"/>
  <c r="CM18" i="3"/>
  <c r="CM17" i="3"/>
  <c r="CM16" i="3"/>
  <c r="CM15" i="3"/>
  <c r="CM14" i="3"/>
  <c r="CM13" i="3"/>
  <c r="CM12" i="3"/>
  <c r="CM11" i="3"/>
  <c r="CM10" i="3"/>
  <c r="CM9" i="3"/>
  <c r="CM8" i="3"/>
  <c r="CM7" i="3"/>
  <c r="CJ24" i="3"/>
  <c r="CJ23" i="3"/>
  <c r="CJ22" i="3"/>
  <c r="CJ21" i="3"/>
  <c r="CJ20" i="3"/>
  <c r="CJ19" i="3"/>
  <c r="CJ18" i="3"/>
  <c r="CJ17" i="3"/>
  <c r="CJ16" i="3"/>
  <c r="CJ15" i="3"/>
  <c r="CJ14" i="3"/>
  <c r="CJ13" i="3"/>
  <c r="CJ12" i="3"/>
  <c r="CJ11" i="3"/>
  <c r="CJ10" i="3"/>
  <c r="CJ9" i="3"/>
  <c r="CJ8" i="3"/>
  <c r="CJ7" i="3"/>
  <c r="CG24" i="3"/>
  <c r="CG23" i="3"/>
  <c r="CG22" i="3"/>
  <c r="CG21" i="3"/>
  <c r="CG20" i="3"/>
  <c r="CG19" i="3"/>
  <c r="CG18" i="3"/>
  <c r="CG17" i="3"/>
  <c r="CG16" i="3"/>
  <c r="CG15" i="3"/>
  <c r="CG14" i="3"/>
  <c r="CG13" i="3"/>
  <c r="CG12" i="3"/>
  <c r="CG11" i="3"/>
  <c r="CG10" i="3"/>
  <c r="CG9" i="3"/>
  <c r="CG8" i="3"/>
  <c r="CG7" i="3"/>
  <c r="BX24" i="3"/>
  <c r="BX23" i="3"/>
  <c r="BX22" i="3"/>
  <c r="BX21" i="3"/>
  <c r="BX20" i="3"/>
  <c r="BX19" i="3"/>
  <c r="BX18" i="3"/>
  <c r="BX17" i="3"/>
  <c r="BX16" i="3"/>
  <c r="BX15" i="3"/>
  <c r="BX14" i="3"/>
  <c r="BX13" i="3"/>
  <c r="BX12" i="3"/>
  <c r="BX11" i="3"/>
  <c r="BX10" i="3"/>
  <c r="BX9" i="3"/>
  <c r="BX8" i="3"/>
  <c r="BX7" i="3"/>
  <c r="BU24" i="3"/>
  <c r="BU23" i="3"/>
  <c r="BU22" i="3"/>
  <c r="BU21" i="3"/>
  <c r="BU20" i="3"/>
  <c r="BU19" i="3"/>
  <c r="BU18" i="3"/>
  <c r="BU17" i="3"/>
  <c r="BU16" i="3"/>
  <c r="BU15" i="3"/>
  <c r="BU14" i="3"/>
  <c r="BU13" i="3"/>
  <c r="BU12" i="3"/>
  <c r="BU11" i="3"/>
  <c r="BU10" i="3"/>
  <c r="BU9" i="3"/>
  <c r="BU8" i="3"/>
  <c r="BU7" i="3"/>
  <c r="BL24" i="3"/>
  <c r="BL23" i="3"/>
  <c r="BL22" i="3"/>
  <c r="BL21" i="3"/>
  <c r="BL20" i="3"/>
  <c r="BL19" i="3"/>
  <c r="BL18" i="3"/>
  <c r="BL17" i="3"/>
  <c r="BL16" i="3"/>
  <c r="BL15" i="3"/>
  <c r="BL14" i="3"/>
  <c r="BL13" i="3"/>
  <c r="BL12" i="3"/>
  <c r="BL11" i="3"/>
  <c r="BL10" i="3"/>
  <c r="BL9" i="3"/>
  <c r="BL8" i="3"/>
  <c r="BL7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F24" i="3"/>
  <c r="BF23" i="3"/>
  <c r="BF22" i="3"/>
  <c r="BF21" i="3"/>
  <c r="BF20" i="3"/>
  <c r="BF19" i="3"/>
  <c r="BF18" i="3"/>
  <c r="BF17" i="3"/>
  <c r="BF16" i="3"/>
  <c r="BF15" i="3"/>
  <c r="BF14" i="3"/>
  <c r="BF13" i="3"/>
  <c r="BF12" i="3"/>
  <c r="BF11" i="3"/>
  <c r="BF10" i="3"/>
  <c r="BF9" i="3"/>
  <c r="BF8" i="3"/>
  <c r="BF7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W24" i="3"/>
  <c r="AW23" i="3"/>
  <c r="AW22" i="3"/>
  <c r="AW21" i="3"/>
  <c r="AW20" i="3"/>
  <c r="AW19" i="3"/>
  <c r="AW18" i="3"/>
  <c r="AW17" i="3"/>
  <c r="AW16" i="3"/>
  <c r="AW15" i="3"/>
  <c r="AW14" i="3"/>
  <c r="AW13" i="3"/>
  <c r="AW12" i="3"/>
  <c r="AW11" i="3"/>
  <c r="AW10" i="3"/>
  <c r="AW9" i="3"/>
  <c r="AW8" i="3"/>
  <c r="AW7" i="3"/>
  <c r="AT24" i="3"/>
  <c r="AT23" i="3"/>
  <c r="AT22" i="3"/>
  <c r="AT21" i="3"/>
  <c r="AT20" i="3"/>
  <c r="AT19" i="3"/>
  <c r="AT18" i="3"/>
  <c r="AT17" i="3"/>
  <c r="AT16" i="3"/>
  <c r="AT15" i="3"/>
  <c r="AT14" i="3"/>
  <c r="AT13" i="3"/>
  <c r="AT12" i="3"/>
  <c r="AT11" i="3"/>
  <c r="AT10" i="3"/>
  <c r="AT9" i="3"/>
  <c r="AT8" i="3"/>
  <c r="AT7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7" i="3"/>
  <c r="OQ25" i="3"/>
  <c r="ON25" i="3"/>
  <c r="OK25" i="3"/>
  <c r="OH25" i="3"/>
  <c r="OE25" i="3"/>
  <c r="OB25" i="3"/>
  <c r="NY25" i="3"/>
  <c r="NV25" i="3"/>
  <c r="NS25" i="3"/>
  <c r="NP25" i="3"/>
  <c r="NM25" i="3"/>
  <c r="NJ25" i="3"/>
  <c r="NG25" i="3"/>
  <c r="ND25" i="3"/>
  <c r="NA25" i="3"/>
  <c r="MX25" i="3"/>
  <c r="MU25" i="3"/>
  <c r="MR25" i="3"/>
  <c r="MO25" i="3"/>
  <c r="ML25" i="3"/>
  <c r="MI25" i="3"/>
  <c r="MF25" i="3"/>
  <c r="MC25" i="3"/>
  <c r="LZ25" i="3"/>
  <c r="LW25" i="3"/>
  <c r="LT25" i="3"/>
  <c r="LQ25" i="3"/>
  <c r="LN25" i="3"/>
  <c r="LK25" i="3"/>
  <c r="LH25" i="3"/>
  <c r="LE25" i="3"/>
  <c r="KY25" i="3"/>
  <c r="KS25" i="3"/>
  <c r="KP25" i="3"/>
  <c r="KJ25" i="3"/>
  <c r="KD25" i="3"/>
  <c r="KA25" i="3"/>
  <c r="JU25" i="3"/>
  <c r="JR25" i="3"/>
  <c r="JL25" i="3"/>
  <c r="JI25" i="3"/>
  <c r="JC25" i="3"/>
  <c r="IT25" i="3"/>
  <c r="IQ25" i="3"/>
  <c r="IE25" i="3"/>
  <c r="HY25" i="3"/>
  <c r="HP25" i="3"/>
  <c r="HJ25" i="3"/>
  <c r="HD25" i="3"/>
  <c r="GX25" i="3"/>
  <c r="GR25" i="3"/>
  <c r="GI25" i="3"/>
  <c r="GF25" i="3"/>
  <c r="FW25" i="3"/>
  <c r="FT25" i="3"/>
  <c r="FQ25" i="3"/>
  <c r="FN25" i="3"/>
  <c r="FK25" i="3"/>
  <c r="FE25" i="3"/>
  <c r="FB25" i="3"/>
  <c r="EY25" i="3"/>
  <c r="EV25" i="3"/>
  <c r="ES25" i="3"/>
  <c r="EP25" i="3"/>
  <c r="EM25" i="3"/>
  <c r="EJ25" i="3"/>
  <c r="ED25" i="3"/>
  <c r="EA25" i="3"/>
  <c r="DX25" i="3"/>
  <c r="DU25" i="3"/>
  <c r="DR25" i="3"/>
  <c r="DO25" i="3"/>
  <c r="DL25" i="3"/>
  <c r="DF25" i="3"/>
  <c r="DC25" i="3"/>
  <c r="CZ25" i="3"/>
  <c r="CW25" i="3"/>
  <c r="CT25" i="3"/>
  <c r="CQ25" i="3"/>
  <c r="CN25" i="3"/>
  <c r="CK25" i="3"/>
  <c r="CH25" i="3"/>
  <c r="CE25" i="3"/>
  <c r="BJ25" i="3"/>
  <c r="BD25" i="3"/>
  <c r="BA25" i="3"/>
  <c r="AX25" i="3"/>
  <c r="AU25" i="3"/>
  <c r="AR25" i="3"/>
  <c r="AO25" i="3"/>
  <c r="AL25" i="3"/>
  <c r="AI25" i="3"/>
  <c r="AF25" i="3"/>
  <c r="AC25" i="3"/>
  <c r="Z25" i="3"/>
  <c r="W25" i="3"/>
  <c r="T25" i="3"/>
  <c r="Q25" i="3"/>
  <c r="N25" i="3"/>
  <c r="K25" i="3"/>
  <c r="H25" i="3"/>
  <c r="E25" i="3"/>
  <c r="I24" i="5" l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6" i="5"/>
  <c r="H24" i="5" s="1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6" i="5"/>
  <c r="E24" i="5"/>
  <c r="D24" i="5"/>
  <c r="C24" i="5"/>
  <c r="G24" i="5" l="1"/>
</calcChain>
</file>

<file path=xl/sharedStrings.xml><?xml version="1.0" encoding="utf-8"?>
<sst xmlns="http://schemas.openxmlformats.org/spreadsheetml/2006/main" count="700" uniqueCount="200">
  <si>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</si>
  <si>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</si>
  <si>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</si>
  <si>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</si>
  <si>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</si>
  <si>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</si>
  <si>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</si>
  <si>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</si>
  <si>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</si>
  <si>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</si>
  <si>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</si>
  <si>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</si>
  <si>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</si>
  <si>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</si>
  <si>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</si>
  <si>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</si>
  <si>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</si>
  <si>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</si>
  <si>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A001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</si>
  <si>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</si>
  <si>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</si>
  <si>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</si>
  <si>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</si>
  <si>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</si>
  <si>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</si>
  <si>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</si>
  <si>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</si>
  <si>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</si>
  <si>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</si>
  <si>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</si>
  <si>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</si>
  <si>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</si>
  <si>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</si>
  <si>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</si>
  <si>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</si>
  <si>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</si>
  <si>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</si>
  <si>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</si>
  <si>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</si>
  <si>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</si>
  <si>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A023</t>
  </si>
  <si>
    <t>A026</t>
  </si>
  <si>
    <t>A027</t>
  </si>
  <si>
    <t>A028</t>
  </si>
  <si>
    <t>A030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</si>
  <si>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</si>
  <si>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</si>
  <si>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</si>
  <si>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</si>
  <si>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</si>
  <si>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</si>
  <si>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</si>
  <si>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</si>
  <si>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</si>
  <si>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</si>
  <si>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</si>
  <si>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</si>
  <si>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</si>
  <si>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</si>
  <si>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</si>
  <si>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</si>
  <si>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</si>
  <si>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</si>
  <si>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A049</t>
  </si>
  <si>
    <t>A050</t>
  </si>
  <si>
    <t>A051</t>
  </si>
  <si>
    <t>A052</t>
  </si>
  <si>
    <t>A053</t>
  </si>
  <si>
    <t>A054</t>
  </si>
  <si>
    <t>A057</t>
  </si>
  <si>
    <t>A058</t>
  </si>
  <si>
    <t>A059</t>
  </si>
  <si>
    <t>A060</t>
  </si>
  <si>
    <t>A061</t>
  </si>
  <si>
    <t>A062</t>
  </si>
  <si>
    <t>A063</t>
  </si>
  <si>
    <t>A064</t>
  </si>
  <si>
    <t>A065</t>
  </si>
  <si>
    <t>AA24</t>
  </si>
  <si>
    <t>AA25</t>
  </si>
  <si>
    <t>AA55</t>
  </si>
  <si>
    <t>AA56</t>
  </si>
  <si>
    <t>AB24</t>
  </si>
  <si>
    <t>AB25</t>
  </si>
  <si>
    <t>AB55</t>
  </si>
  <si>
    <t>AB56</t>
  </si>
  <si>
    <t>AC24</t>
  </si>
  <si>
    <t>AC25</t>
  </si>
  <si>
    <t>AC56</t>
  </si>
  <si>
    <t>AD24</t>
  </si>
  <si>
    <t>AD25</t>
  </si>
  <si>
    <t>AD55</t>
  </si>
  <si>
    <t>AD56</t>
  </si>
  <si>
    <t>ADMM</t>
  </si>
  <si>
    <t>ADSS</t>
  </si>
  <si>
    <t>AE24</t>
  </si>
  <si>
    <t>AF55</t>
  </si>
  <si>
    <t>AF56</t>
  </si>
  <si>
    <t>AG56</t>
  </si>
  <si>
    <t>AH55</t>
  </si>
  <si>
    <t>AH56</t>
  </si>
  <si>
    <t>AI24</t>
  </si>
  <si>
    <t>AI55</t>
  </si>
  <si>
    <t>AI56</t>
  </si>
  <si>
    <t>AJ24</t>
  </si>
  <si>
    <t>AJ55</t>
  </si>
  <si>
    <t>AJ56</t>
  </si>
  <si>
    <t>AK24</t>
  </si>
  <si>
    <t>AK55</t>
  </si>
  <si>
    <t>AK56</t>
  </si>
  <si>
    <t>AL55</t>
  </si>
  <si>
    <t>AL56</t>
  </si>
  <si>
    <t>AM24</t>
  </si>
  <si>
    <t>AM55</t>
  </si>
  <si>
    <t>AM56</t>
  </si>
  <si>
    <t>AN55</t>
  </si>
  <si>
    <t>AN56</t>
  </si>
  <si>
    <t>AO55</t>
  </si>
  <si>
    <t>AQ55</t>
  </si>
  <si>
    <t>AW55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</si>
  <si>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</si>
  <si>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</si>
  <si>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</si>
  <si>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</si>
  <si>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</si>
  <si>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</si>
  <si>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</si>
  <si>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</si>
  <si>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</si>
  <si>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</si>
  <si>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</si>
  <si>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</si>
  <si>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</si>
  <si>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</si>
  <si>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</si>
  <si>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</si>
  <si>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</si>
  <si>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</si>
  <si>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</si>
  <si>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</si>
  <si>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</si>
  <si>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</si>
  <si>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</si>
  <si>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</si>
  <si>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BA02</t>
  </si>
  <si>
    <t>BB02</t>
  </si>
  <si>
    <t>BC02</t>
  </si>
  <si>
    <t>BD02</t>
  </si>
  <si>
    <t>BE02</t>
  </si>
  <si>
    <t>BI02</t>
  </si>
  <si>
    <t>BN02</t>
  </si>
  <si>
    <t>DOMANDE</t>
  </si>
  <si>
    <t>POSTI</t>
  </si>
  <si>
    <t>DOMANDE/
POSTI</t>
  </si>
  <si>
    <t>A070</t>
  </si>
  <si>
    <t>A071</t>
  </si>
  <si>
    <t>SOSTEGNO</t>
  </si>
  <si>
    <t>DOMANDE
P.COMUNE</t>
  </si>
  <si>
    <t>REGIONI</t>
  </si>
  <si>
    <t>POSTI II GRADO</t>
  </si>
  <si>
    <t>POSTI I GRADO</t>
  </si>
  <si>
    <t>TOTALE
COMPLESSIVO
DOMANDE</t>
  </si>
  <si>
    <t>TOTALI</t>
  </si>
  <si>
    <t>A072</t>
  </si>
  <si>
    <t>A073</t>
  </si>
  <si>
    <t>A074</t>
  </si>
  <si>
    <t>A075</t>
  </si>
  <si>
    <t>Regioni</t>
  </si>
  <si>
    <t>A27</t>
  </si>
  <si>
    <t>Domande/
posti</t>
  </si>
  <si>
    <t>Abruzzo</t>
  </si>
  <si>
    <t>Basilicata</t>
  </si>
  <si>
    <t>Calabria</t>
  </si>
  <si>
    <t>Campania</t>
  </si>
  <si>
    <t>Emilia R.</t>
  </si>
  <si>
    <t>Friuli V. G.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</si>
  <si>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</si>
  <si>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</si>
  <si>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</si>
  <si>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</si>
  <si>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</si>
  <si>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</si>
  <si>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</si>
  <si>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</si>
  <si>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</si>
  <si>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</si>
  <si>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</si>
  <si>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</si>
  <si>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Totale</t>
  </si>
  <si>
    <t>POSTI 
COMUNI</t>
  </si>
  <si>
    <t>I GRADO</t>
  </si>
  <si>
    <t>COMPLESSIVO</t>
  </si>
  <si>
    <t>TOTALE</t>
  </si>
  <si>
    <t>II GRADO</t>
  </si>
  <si>
    <t>DISCIPLINE STEM</t>
  </si>
  <si>
    <t>Legenda:</t>
  </si>
  <si>
    <t>posti scuola secondaria di I grado</t>
  </si>
  <si>
    <t>posti scuola secondaria di II grado</t>
  </si>
  <si>
    <t>posti di sostegno</t>
  </si>
  <si>
    <t>POSTI PER CLASSE DI CONCORSO E DOMANDE COMPLESSIVAMENTE PRESENTATE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</si>
</sst>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8"/>
      <color rgb="FF00B05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1" xfId="0" applyNumberFormat="1" applyBorder="1"/>
    <xf numFmtId="164" fontId="5" fillId="3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3" fillId="4" borderId="1" xfId="0" applyFont="1" applyFill="1" applyBorder="1"/>
    <xf numFmtId="164" fontId="0" fillId="5" borderId="1" xfId="0" applyNumberFormat="1" applyFill="1" applyBorder="1" applyAlignment="1">
      <alignment horizontal="left" vertical="top"/>
    </xf>
    <xf numFmtId="164" fontId="3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left" vertical="top"/>
    </xf>
    <xf numFmtId="164" fontId="3" fillId="6" borderId="1" xfId="0" applyNumberFormat="1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6" fillId="2" borderId="1" xfId="0" applyFont="1" applyFill="1" applyBorder="1"/>
    <xf numFmtId="164" fontId="0" fillId="0" borderId="1" xfId="1" applyNumberFormat="1" applyFont="1" applyBorder="1"/>
    <xf numFmtId="43" fontId="0" fillId="5" borderId="1" xfId="1" applyFont="1" applyFill="1" applyBorder="1" applyAlignment="1">
      <alignment horizontal="left" vertical="top"/>
    </xf>
    <xf numFmtId="164" fontId="0" fillId="5" borderId="1" xfId="1" applyNumberFormat="1" applyFont="1" applyFill="1" applyBorder="1" applyAlignment="1">
      <alignment horizontal="left" vertical="top"/>
    </xf>
    <xf numFmtId="164" fontId="3" fillId="4" borderId="1" xfId="1" applyNumberFormat="1" applyFont="1" applyFill="1" applyBorder="1" applyAlignment="1">
      <alignment horizontal="left" vertical="top"/>
    </xf>
    <xf numFmtId="164" fontId="5" fillId="2" borderId="1" xfId="1" applyNumberFormat="1" applyFont="1" applyFill="1" applyBorder="1"/>
    <xf numFmtId="164" fontId="0" fillId="3" borderId="1" xfId="0" applyNumberFormat="1" applyFill="1" applyBorder="1" applyAlignment="1">
      <alignment horizontal="left" vertical="top"/>
    </xf>
    <xf numFmtId="43" fontId="0" fillId="0" borderId="1" xfId="1" applyFont="1" applyBorder="1" applyAlignment="1">
      <alignment horizontal="left" vertical="top"/>
    </xf>
    <xf numFmtId="43" fontId="0" fillId="0" borderId="1" xfId="1" applyFont="1" applyFill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164" fontId="0" fillId="8" borderId="1" xfId="0" applyNumberFormat="1" applyFill="1" applyBorder="1" applyAlignment="1">
      <alignment horizontal="left" vertical="top"/>
    </xf>
    <xf numFmtId="0" fontId="0" fillId="8" borderId="1" xfId="0" applyFill="1" applyBorder="1"/>
    <xf numFmtId="2" fontId="0" fillId="8" borderId="1" xfId="0" applyNumberFormat="1" applyFill="1" applyBorder="1"/>
    <xf numFmtId="164" fontId="0" fillId="3" borderId="1" xfId="2" applyNumberFormat="1" applyFont="1" applyFill="1" applyBorder="1"/>
    <xf numFmtId="2" fontId="0" fillId="3" borderId="1" xfId="2" applyNumberFormat="1" applyFont="1" applyFill="1" applyBorder="1"/>
    <xf numFmtId="2" fontId="0" fillId="3" borderId="1" xfId="0" applyNumberFormat="1" applyFill="1" applyBorder="1"/>
    <xf numFmtId="164" fontId="9" fillId="3" borderId="1" xfId="0" applyNumberFormat="1" applyFont="1" applyFill="1" applyBorder="1" applyAlignment="1">
      <alignment horizontal="left" vertical="top"/>
    </xf>
    <xf numFmtId="164" fontId="9" fillId="3" borderId="1" xfId="2" applyNumberFormat="1" applyFont="1" applyFill="1" applyBorder="1"/>
    <xf numFmtId="164" fontId="5" fillId="8" borderId="1" xfId="0" applyNumberFormat="1" applyFont="1" applyFill="1" applyBorder="1"/>
    <xf numFmtId="3" fontId="5" fillId="8" borderId="1" xfId="0" applyNumberFormat="1" applyFont="1" applyFill="1" applyBorder="1"/>
    <xf numFmtId="164" fontId="5" fillId="3" borderId="1" xfId="2" applyNumberFormat="1" applyFont="1" applyFill="1" applyBorder="1"/>
    <xf numFmtId="0" fontId="0" fillId="3" borderId="1" xfId="0" applyFill="1" applyBorder="1"/>
    <xf numFmtId="164" fontId="10" fillId="0" borderId="1" xfId="2" applyNumberFormat="1" applyFont="1" applyBorder="1" applyAlignment="1">
      <alignment horizontal="left"/>
    </xf>
    <xf numFmtId="164" fontId="11" fillId="0" borderId="1" xfId="2" applyNumberFormat="1" applyFont="1" applyFill="1" applyBorder="1" applyAlignment="1">
      <alignment horizontal="left"/>
    </xf>
    <xf numFmtId="164" fontId="11" fillId="9" borderId="1" xfId="2" applyNumberFormat="1" applyFont="1" applyFill="1" applyBorder="1" applyAlignment="1">
      <alignment horizontal="center" vertical="center"/>
    </xf>
    <xf numFmtId="164" fontId="11" fillId="9" borderId="1" xfId="2" applyNumberFormat="1" applyFont="1" applyFill="1" applyBorder="1" applyAlignment="1">
      <alignment horizontal="center" vertical="center" wrapText="1"/>
    </xf>
    <xf numFmtId="164" fontId="11" fillId="2" borderId="1" xfId="2" applyNumberFormat="1" applyFont="1" applyFill="1" applyBorder="1" applyAlignment="1">
      <alignment horizontal="center" vertical="center"/>
    </xf>
    <xf numFmtId="164" fontId="11" fillId="2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right" vertical="top" shrinkToFit="1"/>
    </xf>
    <xf numFmtId="43" fontId="7" fillId="0" borderId="1" xfId="0" applyNumberFormat="1" applyFont="1" applyBorder="1" applyAlignment="1">
      <alignment horizontal="left" vertical="top"/>
    </xf>
    <xf numFmtId="0" fontId="8" fillId="10" borderId="1" xfId="0" applyFont="1" applyFill="1" applyBorder="1" applyAlignment="1">
      <alignment horizontal="left" vertical="top"/>
    </xf>
    <xf numFmtId="164" fontId="8" fillId="10" borderId="1" xfId="0" applyNumberFormat="1" applyFont="1" applyFill="1" applyBorder="1" applyAlignment="1">
      <alignment horizontal="left" vertical="top"/>
    </xf>
    <xf numFmtId="43" fontId="8" fillId="10" borderId="1" xfId="1" applyFont="1" applyFill="1" applyBorder="1" applyAlignment="1">
      <alignment horizontal="left" vertical="top"/>
    </xf>
    <xf numFmtId="164" fontId="5" fillId="11" borderId="1" xfId="1" applyNumberFormat="1" applyFont="1" applyFill="1" applyBorder="1" applyAlignment="1">
      <alignment horizontal="left"/>
    </xf>
    <xf numFmtId="164" fontId="5" fillId="10" borderId="1" xfId="0" applyNumberFormat="1" applyFont="1" applyFill="1" applyBorder="1"/>
    <xf numFmtId="164" fontId="5" fillId="10" borderId="1" xfId="1" applyNumberFormat="1" applyFont="1" applyFill="1" applyBorder="1"/>
    <xf numFmtId="1" fontId="8" fillId="10" borderId="1" xfId="0" applyNumberFormat="1" applyFont="1" applyFill="1" applyBorder="1" applyAlignment="1">
      <alignment horizontal="left" vertical="top"/>
    </xf>
    <xf numFmtId="164" fontId="8" fillId="10" borderId="1" xfId="1" applyNumberFormat="1" applyFont="1" applyFill="1" applyBorder="1" applyAlignment="1">
      <alignment horizontal="left" vertical="top"/>
    </xf>
    <xf numFmtId="43" fontId="8" fillId="10" borderId="1" xfId="0" applyNumberFormat="1" applyFont="1" applyFill="1" applyBorder="1" applyAlignment="1">
      <alignment horizontal="left" vertical="top"/>
    </xf>
    <xf numFmtId="0" fontId="8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 wrapText="1"/>
    </xf>
    <xf numFmtId="43" fontId="0" fillId="7" borderId="1" xfId="1" applyFont="1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7" borderId="0" xfId="0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8" borderId="2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</cellXfs>
  <cellStyles count="3">
    <cellStyle name="Migliaia" xfId="1" builtinId="3"/>
    <cellStyle name="Migliaia 2" xfId="2" xr:uid="{7D124B17-84F5-47AC-8D79-5F468F1EE826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4E38-A92F-4627-9046-0BC03CCBF985}">
  <sheetPr>
    <tabColor rgb="FF00B050"/>
  </sheetPr>
  <dimension ref="A3:PC31"/>
  <sheetViews>
    <sheetView workbookViewId="0">
      <pane xSplit="1" topLeftCell="B1" activePane="topRight" state="frozen"/>
      <selection pane="topRight" activeCell="A35" sqref="A35"/>
    </sheetView>
  </sheetViews>
  <sheetFormatPr defaultColWidth="13.5" defaultRowHeight="12.75" x14ac:dyDescent="0.2"/>
  <cols>
    <col min="1" max="1" width="25" bestFit="1" customWidth="1"/>
    <col min="2" max="4" width="13.5" customWidth="1"/>
    <col min="65" max="70" width="13.5" customWidth="1"/>
    <col min="77" max="79" width="13.5" customWidth="1"/>
    <col min="419" max="419" width="23.1640625" customWidth="1"/>
  </cols>
  <sheetData>
    <row r="3" spans="1:419" ht="22.5" x14ac:dyDescent="0.2">
      <c r="A3" s="66" t="s">
        <v>199</v>
      </c>
    </row>
    <row r="5" spans="1:419" x14ac:dyDescent="0.2">
      <c r="A5" s="67" t="s">
        <v>158</v>
      </c>
      <c r="B5" s="75" t="s">
        <v>18</v>
      </c>
      <c r="C5" s="76"/>
      <c r="D5" s="77"/>
      <c r="E5" s="78" t="s">
        <v>19</v>
      </c>
      <c r="F5" s="78"/>
      <c r="G5" s="78"/>
      <c r="H5" s="78" t="s">
        <v>20</v>
      </c>
      <c r="I5" s="78"/>
      <c r="J5" s="78"/>
      <c r="K5" s="78" t="s">
        <v>21</v>
      </c>
      <c r="L5" s="78"/>
      <c r="M5" s="78"/>
      <c r="N5" s="78" t="s">
        <v>22</v>
      </c>
      <c r="O5" s="78"/>
      <c r="P5" s="78"/>
      <c r="Q5" s="78" t="s">
        <v>23</v>
      </c>
      <c r="R5" s="78"/>
      <c r="S5" s="78"/>
      <c r="T5" s="78" t="s">
        <v>24</v>
      </c>
      <c r="U5" s="78"/>
      <c r="V5" s="78"/>
      <c r="W5" s="78" t="s">
        <v>25</v>
      </c>
      <c r="X5" s="78"/>
      <c r="Y5" s="78"/>
      <c r="Z5" s="78" t="s">
        <v>26</v>
      </c>
      <c r="AA5" s="78"/>
      <c r="AB5" s="78"/>
      <c r="AC5" s="78" t="s">
        <v>27</v>
      </c>
      <c r="AD5" s="78"/>
      <c r="AE5" s="78"/>
      <c r="AF5" s="78" t="s">
        <v>28</v>
      </c>
      <c r="AG5" s="78"/>
      <c r="AH5" s="78"/>
      <c r="AI5" s="78" t="s">
        <v>29</v>
      </c>
      <c r="AJ5" s="78"/>
      <c r="AK5" s="78"/>
      <c r="AL5" s="78" t="s">
        <v>30</v>
      </c>
      <c r="AM5" s="78"/>
      <c r="AN5" s="78"/>
      <c r="AO5" s="78" t="s">
        <v>31</v>
      </c>
      <c r="AP5" s="78"/>
      <c r="AQ5" s="78"/>
      <c r="AR5" s="78" t="s">
        <v>32</v>
      </c>
      <c r="AS5" s="78"/>
      <c r="AT5" s="78"/>
      <c r="AU5" s="78" t="s">
        <v>33</v>
      </c>
      <c r="AV5" s="78"/>
      <c r="AW5" s="78"/>
      <c r="AX5" s="78" t="s">
        <v>34</v>
      </c>
      <c r="AY5" s="78"/>
      <c r="AZ5" s="78"/>
      <c r="BA5" s="78" t="s">
        <v>35</v>
      </c>
      <c r="BB5" s="78"/>
      <c r="BC5" s="78"/>
      <c r="BD5" s="78" t="s">
        <v>36</v>
      </c>
      <c r="BE5" s="78"/>
      <c r="BF5" s="78"/>
      <c r="BG5" s="78" t="s">
        <v>37</v>
      </c>
      <c r="BH5" s="78"/>
      <c r="BI5" s="78"/>
      <c r="BJ5" s="78" t="s">
        <v>38</v>
      </c>
      <c r="BK5" s="78"/>
      <c r="BL5" s="78"/>
      <c r="BM5" s="70" t="s">
        <v>39</v>
      </c>
      <c r="BN5" s="70"/>
      <c r="BO5" s="70"/>
      <c r="BP5" s="75" t="s">
        <v>40</v>
      </c>
      <c r="BQ5" s="76"/>
      <c r="BR5" s="77"/>
      <c r="BS5" s="78" t="s">
        <v>41</v>
      </c>
      <c r="BT5" s="78"/>
      <c r="BU5" s="78"/>
      <c r="BV5" s="78" t="s">
        <v>42</v>
      </c>
      <c r="BW5" s="78"/>
      <c r="BX5" s="78"/>
      <c r="BY5" s="70" t="s">
        <v>43</v>
      </c>
      <c r="BZ5" s="70"/>
      <c r="CA5" s="70"/>
      <c r="CB5" s="70" t="s">
        <v>44</v>
      </c>
      <c r="CC5" s="70"/>
      <c r="CD5" s="70"/>
      <c r="CE5" s="81" t="s">
        <v>45</v>
      </c>
      <c r="CF5" s="81"/>
      <c r="CG5" s="81"/>
      <c r="CH5" s="81" t="s">
        <v>46</v>
      </c>
      <c r="CI5" s="81"/>
      <c r="CJ5" s="81"/>
      <c r="CK5" s="78" t="s">
        <v>47</v>
      </c>
      <c r="CL5" s="78"/>
      <c r="CM5" s="78"/>
      <c r="CN5" s="78" t="s">
        <v>48</v>
      </c>
      <c r="CO5" s="78"/>
      <c r="CP5" s="78"/>
      <c r="CQ5" s="78" t="s">
        <v>49</v>
      </c>
      <c r="CR5" s="78"/>
      <c r="CS5" s="78"/>
      <c r="CT5" s="78" t="s">
        <v>50</v>
      </c>
      <c r="CU5" s="78"/>
      <c r="CV5" s="78"/>
      <c r="CW5" s="78" t="s">
        <v>51</v>
      </c>
      <c r="CX5" s="78"/>
      <c r="CY5" s="78"/>
      <c r="CZ5" s="78" t="s">
        <v>52</v>
      </c>
      <c r="DA5" s="78"/>
      <c r="DB5" s="78"/>
      <c r="DC5" s="78" t="s">
        <v>53</v>
      </c>
      <c r="DD5" s="78"/>
      <c r="DE5" s="78"/>
      <c r="DF5" s="78" t="s">
        <v>54</v>
      </c>
      <c r="DG5" s="78"/>
      <c r="DH5" s="78"/>
      <c r="DI5" s="78" t="s">
        <v>55</v>
      </c>
      <c r="DJ5" s="78"/>
      <c r="DK5" s="78"/>
      <c r="DL5" s="78" t="s">
        <v>56</v>
      </c>
      <c r="DM5" s="78"/>
      <c r="DN5" s="78"/>
      <c r="DO5" s="78" t="s">
        <v>57</v>
      </c>
      <c r="DP5" s="78"/>
      <c r="DQ5" s="78"/>
      <c r="DR5" s="78" t="s">
        <v>58</v>
      </c>
      <c r="DS5" s="78"/>
      <c r="DT5" s="78"/>
      <c r="DU5" s="78" t="s">
        <v>59</v>
      </c>
      <c r="DV5" s="78"/>
      <c r="DW5" s="78"/>
      <c r="DX5" s="78" t="s">
        <v>60</v>
      </c>
      <c r="DY5" s="78"/>
      <c r="DZ5" s="78"/>
      <c r="EA5" s="78" t="s">
        <v>61</v>
      </c>
      <c r="EB5" s="78"/>
      <c r="EC5" s="78"/>
      <c r="ED5" s="78" t="s">
        <v>62</v>
      </c>
      <c r="EE5" s="78"/>
      <c r="EF5" s="78"/>
      <c r="EG5" s="70" t="s">
        <v>63</v>
      </c>
      <c r="EH5" s="70"/>
      <c r="EI5" s="70"/>
      <c r="EJ5" s="78" t="s">
        <v>64</v>
      </c>
      <c r="EK5" s="78"/>
      <c r="EL5" s="78"/>
      <c r="EM5" s="78" t="s">
        <v>65</v>
      </c>
      <c r="EN5" s="78"/>
      <c r="EO5" s="78"/>
      <c r="EP5" s="78" t="s">
        <v>66</v>
      </c>
      <c r="EQ5" s="78"/>
      <c r="ER5" s="78"/>
      <c r="ES5" s="78" t="s">
        <v>67</v>
      </c>
      <c r="ET5" s="78"/>
      <c r="EU5" s="78"/>
      <c r="EV5" s="78" t="s">
        <v>68</v>
      </c>
      <c r="EW5" s="78"/>
      <c r="EX5" s="78"/>
      <c r="EY5" s="78" t="s">
        <v>69</v>
      </c>
      <c r="EZ5" s="78"/>
      <c r="FA5" s="78"/>
      <c r="FB5" s="78" t="s">
        <v>70</v>
      </c>
      <c r="FC5" s="78"/>
      <c r="FD5" s="78"/>
      <c r="FE5" s="78" t="s">
        <v>71</v>
      </c>
      <c r="FF5" s="78"/>
      <c r="FG5" s="78"/>
      <c r="FH5" s="70" t="s">
        <v>72</v>
      </c>
      <c r="FI5" s="70"/>
      <c r="FJ5" s="70"/>
      <c r="FK5" s="78" t="s">
        <v>73</v>
      </c>
      <c r="FL5" s="78"/>
      <c r="FM5" s="78"/>
      <c r="FN5" s="78" t="s">
        <v>74</v>
      </c>
      <c r="FO5" s="78"/>
      <c r="FP5" s="78"/>
      <c r="FQ5" s="78" t="s">
        <v>75</v>
      </c>
      <c r="FR5" s="78"/>
      <c r="FS5" s="78"/>
      <c r="FT5" s="78" t="s">
        <v>76</v>
      </c>
      <c r="FU5" s="78"/>
      <c r="FV5" s="78"/>
      <c r="FW5" s="78" t="s">
        <v>77</v>
      </c>
      <c r="FX5" s="78"/>
      <c r="FY5" s="78"/>
      <c r="FZ5" s="69" t="s">
        <v>154</v>
      </c>
      <c r="GA5" s="70"/>
      <c r="GB5" s="70"/>
      <c r="GC5" s="69" t="s">
        <v>155</v>
      </c>
      <c r="GD5" s="70"/>
      <c r="GE5" s="70"/>
      <c r="GF5" s="71" t="s">
        <v>163</v>
      </c>
      <c r="GG5" s="72"/>
      <c r="GH5" s="72"/>
      <c r="GI5" s="73" t="s">
        <v>164</v>
      </c>
      <c r="GJ5" s="72"/>
      <c r="GK5" s="72"/>
      <c r="GL5" s="73" t="s">
        <v>165</v>
      </c>
      <c r="GM5" s="72"/>
      <c r="GN5" s="72"/>
      <c r="GO5" s="73" t="s">
        <v>166</v>
      </c>
      <c r="GP5" s="72"/>
      <c r="GQ5" s="74"/>
      <c r="GR5" s="78" t="s">
        <v>78</v>
      </c>
      <c r="GS5" s="78"/>
      <c r="GT5" s="78"/>
      <c r="GU5" s="70" t="s">
        <v>79</v>
      </c>
      <c r="GV5" s="70"/>
      <c r="GW5" s="70"/>
      <c r="GX5" s="78" t="s">
        <v>80</v>
      </c>
      <c r="GY5" s="78"/>
      <c r="GZ5" s="78"/>
      <c r="HA5" s="70" t="s">
        <v>81</v>
      </c>
      <c r="HB5" s="70"/>
      <c r="HC5" s="70"/>
      <c r="HD5" s="78" t="s">
        <v>82</v>
      </c>
      <c r="HE5" s="78"/>
      <c r="HF5" s="78"/>
      <c r="HG5" s="70" t="s">
        <v>83</v>
      </c>
      <c r="HH5" s="70"/>
      <c r="HI5" s="70"/>
      <c r="HJ5" s="78" t="s">
        <v>84</v>
      </c>
      <c r="HK5" s="78"/>
      <c r="HL5" s="78"/>
      <c r="HM5" s="70" t="s">
        <v>85</v>
      </c>
      <c r="HN5" s="70"/>
      <c r="HO5" s="70"/>
      <c r="HP5" s="78" t="s">
        <v>86</v>
      </c>
      <c r="HQ5" s="78"/>
      <c r="HR5" s="78"/>
      <c r="HS5" s="70" t="s">
        <v>87</v>
      </c>
      <c r="HT5" s="70"/>
      <c r="HU5" s="70"/>
      <c r="HV5" s="70" t="s">
        <v>88</v>
      </c>
      <c r="HW5" s="70"/>
      <c r="HX5" s="70"/>
      <c r="HY5" s="78" t="s">
        <v>89</v>
      </c>
      <c r="HZ5" s="78"/>
      <c r="IA5" s="78"/>
      <c r="IB5" s="70" t="s">
        <v>90</v>
      </c>
      <c r="IC5" s="70"/>
      <c r="ID5" s="70"/>
      <c r="IE5" s="78" t="s">
        <v>91</v>
      </c>
      <c r="IF5" s="78"/>
      <c r="IG5" s="78"/>
      <c r="IH5" s="70" t="s">
        <v>92</v>
      </c>
      <c r="II5" s="70"/>
      <c r="IJ5" s="70"/>
      <c r="IK5" s="80" t="s">
        <v>93</v>
      </c>
      <c r="IL5" s="80"/>
      <c r="IM5" s="80"/>
      <c r="IN5" s="80" t="s">
        <v>94</v>
      </c>
      <c r="IO5" s="80"/>
      <c r="IP5" s="80"/>
      <c r="IQ5" s="78" t="s">
        <v>95</v>
      </c>
      <c r="IR5" s="78"/>
      <c r="IS5" s="78"/>
      <c r="IT5" s="78" t="s">
        <v>96</v>
      </c>
      <c r="IU5" s="78"/>
      <c r="IV5" s="78"/>
      <c r="IW5" s="70" t="s">
        <v>97</v>
      </c>
      <c r="IX5" s="70"/>
      <c r="IY5" s="70"/>
      <c r="IZ5" s="70" t="s">
        <v>98</v>
      </c>
      <c r="JA5" s="70"/>
      <c r="JB5" s="70"/>
      <c r="JC5" s="78" t="s">
        <v>99</v>
      </c>
      <c r="JD5" s="78"/>
      <c r="JE5" s="78"/>
      <c r="JF5" s="70" t="s">
        <v>100</v>
      </c>
      <c r="JG5" s="70"/>
      <c r="JH5" s="70"/>
      <c r="JI5" s="78" t="s">
        <v>101</v>
      </c>
      <c r="JJ5" s="78"/>
      <c r="JK5" s="78"/>
      <c r="JL5" s="78" t="s">
        <v>102</v>
      </c>
      <c r="JM5" s="78"/>
      <c r="JN5" s="78"/>
      <c r="JO5" s="70" t="s">
        <v>103</v>
      </c>
      <c r="JP5" s="70"/>
      <c r="JQ5" s="70"/>
      <c r="JR5" s="78" t="s">
        <v>104</v>
      </c>
      <c r="JS5" s="78"/>
      <c r="JT5" s="78"/>
      <c r="JU5" s="78" t="s">
        <v>105</v>
      </c>
      <c r="JV5" s="78"/>
      <c r="JW5" s="78"/>
      <c r="JX5" s="70" t="s">
        <v>106</v>
      </c>
      <c r="JY5" s="70"/>
      <c r="JZ5" s="70"/>
      <c r="KA5" s="78" t="s">
        <v>107</v>
      </c>
      <c r="KB5" s="78"/>
      <c r="KC5" s="78"/>
      <c r="KD5" s="78" t="s">
        <v>108</v>
      </c>
      <c r="KE5" s="78"/>
      <c r="KF5" s="78"/>
      <c r="KG5" s="70" t="s">
        <v>109</v>
      </c>
      <c r="KH5" s="70"/>
      <c r="KI5" s="70"/>
      <c r="KJ5" s="78" t="s">
        <v>110</v>
      </c>
      <c r="KK5" s="78"/>
      <c r="KL5" s="78"/>
      <c r="KM5" s="70" t="s">
        <v>111</v>
      </c>
      <c r="KN5" s="70"/>
      <c r="KO5" s="70"/>
      <c r="KP5" s="78" t="s">
        <v>112</v>
      </c>
      <c r="KQ5" s="78"/>
      <c r="KR5" s="78"/>
      <c r="KS5" s="78" t="s">
        <v>113</v>
      </c>
      <c r="KT5" s="78"/>
      <c r="KU5" s="78"/>
      <c r="KV5" s="70" t="s">
        <v>114</v>
      </c>
      <c r="KW5" s="70"/>
      <c r="KX5" s="70"/>
      <c r="KY5" s="78" t="s">
        <v>115</v>
      </c>
      <c r="KZ5" s="78"/>
      <c r="LA5" s="78"/>
      <c r="LB5" s="70" t="s">
        <v>116</v>
      </c>
      <c r="LC5" s="70"/>
      <c r="LD5" s="70"/>
      <c r="LE5" s="78" t="s">
        <v>117</v>
      </c>
      <c r="LF5" s="78"/>
      <c r="LG5" s="78"/>
      <c r="LH5" s="78" t="s">
        <v>118</v>
      </c>
      <c r="LI5" s="78"/>
      <c r="LJ5" s="78"/>
      <c r="LK5" s="78" t="s">
        <v>119</v>
      </c>
      <c r="LL5" s="78"/>
      <c r="LM5" s="78"/>
      <c r="LN5" s="78" t="s">
        <v>120</v>
      </c>
      <c r="LO5" s="78"/>
      <c r="LP5" s="78"/>
      <c r="LQ5" s="78" t="s">
        <v>121</v>
      </c>
      <c r="LR5" s="78"/>
      <c r="LS5" s="78"/>
      <c r="LT5" s="78" t="s">
        <v>122</v>
      </c>
      <c r="LU5" s="78"/>
      <c r="LV5" s="78"/>
      <c r="LW5" s="78" t="s">
        <v>123</v>
      </c>
      <c r="LX5" s="78"/>
      <c r="LY5" s="78"/>
      <c r="LZ5" s="78" t="s">
        <v>124</v>
      </c>
      <c r="MA5" s="78"/>
      <c r="MB5" s="78"/>
      <c r="MC5" s="78" t="s">
        <v>125</v>
      </c>
      <c r="MD5" s="78"/>
      <c r="ME5" s="78"/>
      <c r="MF5" s="78" t="s">
        <v>126</v>
      </c>
      <c r="MG5" s="78"/>
      <c r="MH5" s="78"/>
      <c r="MI5" s="78" t="s">
        <v>127</v>
      </c>
      <c r="MJ5" s="78"/>
      <c r="MK5" s="78"/>
      <c r="ML5" s="78" t="s">
        <v>128</v>
      </c>
      <c r="MM5" s="78"/>
      <c r="MN5" s="78"/>
      <c r="MO5" s="78" t="s">
        <v>129</v>
      </c>
      <c r="MP5" s="78"/>
      <c r="MQ5" s="78"/>
      <c r="MR5" s="78" t="s">
        <v>130</v>
      </c>
      <c r="MS5" s="78"/>
      <c r="MT5" s="78"/>
      <c r="MU5" s="78" t="s">
        <v>131</v>
      </c>
      <c r="MV5" s="78"/>
      <c r="MW5" s="78"/>
      <c r="MX5" s="78" t="s">
        <v>132</v>
      </c>
      <c r="MY5" s="78"/>
      <c r="MZ5" s="78"/>
      <c r="NA5" s="78" t="s">
        <v>133</v>
      </c>
      <c r="NB5" s="78"/>
      <c r="NC5" s="78"/>
      <c r="ND5" s="78" t="s">
        <v>134</v>
      </c>
      <c r="NE5" s="78"/>
      <c r="NF5" s="78"/>
      <c r="NG5" s="78" t="s">
        <v>135</v>
      </c>
      <c r="NH5" s="78"/>
      <c r="NI5" s="78"/>
      <c r="NJ5" s="78" t="s">
        <v>136</v>
      </c>
      <c r="NK5" s="78"/>
      <c r="NL5" s="78"/>
      <c r="NM5" s="78" t="s">
        <v>137</v>
      </c>
      <c r="NN5" s="78"/>
      <c r="NO5" s="78"/>
      <c r="NP5" s="78" t="s">
        <v>138</v>
      </c>
      <c r="NQ5" s="78"/>
      <c r="NR5" s="78"/>
      <c r="NS5" s="78" t="s">
        <v>139</v>
      </c>
      <c r="NT5" s="78"/>
      <c r="NU5" s="78"/>
      <c r="NV5" s="78" t="s">
        <v>140</v>
      </c>
      <c r="NW5" s="78"/>
      <c r="NX5" s="78"/>
      <c r="NY5" s="78" t="s">
        <v>141</v>
      </c>
      <c r="NZ5" s="78"/>
      <c r="OA5" s="78"/>
      <c r="OB5" s="78" t="s">
        <v>142</v>
      </c>
      <c r="OC5" s="78"/>
      <c r="OD5" s="78"/>
      <c r="OE5" s="78" t="s">
        <v>143</v>
      </c>
      <c r="OF5" s="78"/>
      <c r="OG5" s="78"/>
      <c r="OH5" s="78" t="s">
        <v>144</v>
      </c>
      <c r="OI5" s="78"/>
      <c r="OJ5" s="78"/>
      <c r="OK5" s="78" t="s">
        <v>145</v>
      </c>
      <c r="OL5" s="78"/>
      <c r="OM5" s="78"/>
      <c r="ON5" s="78" t="s">
        <v>146</v>
      </c>
      <c r="OO5" s="78"/>
      <c r="OP5" s="78"/>
      <c r="OQ5" s="78" t="s">
        <v>147</v>
      </c>
      <c r="OR5" s="78"/>
      <c r="OS5" s="78"/>
      <c r="OT5" s="78" t="s">
        <v>148</v>
      </c>
      <c r="OU5" s="78"/>
      <c r="OV5" s="78"/>
      <c r="OW5" s="78" t="s">
        <v>149</v>
      </c>
      <c r="OX5" s="78"/>
      <c r="OY5" s="78"/>
      <c r="OZ5" s="78" t="s">
        <v>150</v>
      </c>
      <c r="PA5" s="78"/>
      <c r="PB5" s="78"/>
      <c r="PC5" s="79" t="s">
        <v>161</v>
      </c>
    </row>
    <row r="6" spans="1:419" ht="25.5" customHeight="1" x14ac:dyDescent="0.2">
      <c r="A6" s="68"/>
      <c r="B6" s="13" t="s">
        <v>152</v>
      </c>
      <c r="C6" s="13" t="s">
        <v>151</v>
      </c>
      <c r="D6" s="14" t="s">
        <v>153</v>
      </c>
      <c r="E6" s="5" t="s">
        <v>152</v>
      </c>
      <c r="F6" s="5" t="s">
        <v>151</v>
      </c>
      <c r="G6" s="6" t="s">
        <v>153</v>
      </c>
      <c r="H6" s="5" t="s">
        <v>152</v>
      </c>
      <c r="I6" s="5" t="s">
        <v>151</v>
      </c>
      <c r="J6" s="6" t="s">
        <v>153</v>
      </c>
      <c r="K6" s="5" t="s">
        <v>152</v>
      </c>
      <c r="L6" s="5" t="s">
        <v>151</v>
      </c>
      <c r="M6" s="6" t="s">
        <v>153</v>
      </c>
      <c r="N6" s="5" t="s">
        <v>152</v>
      </c>
      <c r="O6" s="5" t="s">
        <v>151</v>
      </c>
      <c r="P6" s="6" t="s">
        <v>153</v>
      </c>
      <c r="Q6" s="5" t="s">
        <v>152</v>
      </c>
      <c r="R6" s="5" t="s">
        <v>151</v>
      </c>
      <c r="S6" s="6" t="s">
        <v>153</v>
      </c>
      <c r="T6" s="5" t="s">
        <v>152</v>
      </c>
      <c r="U6" s="5" t="s">
        <v>151</v>
      </c>
      <c r="V6" s="6" t="s">
        <v>153</v>
      </c>
      <c r="W6" s="5" t="s">
        <v>152</v>
      </c>
      <c r="X6" s="5" t="s">
        <v>151</v>
      </c>
      <c r="Y6" s="6" t="s">
        <v>153</v>
      </c>
      <c r="Z6" s="5" t="s">
        <v>152</v>
      </c>
      <c r="AA6" s="5" t="s">
        <v>151</v>
      </c>
      <c r="AB6" s="61" t="s">
        <v>153</v>
      </c>
      <c r="AC6" s="5" t="s">
        <v>152</v>
      </c>
      <c r="AD6" s="5" t="s">
        <v>151</v>
      </c>
      <c r="AE6" s="6" t="s">
        <v>153</v>
      </c>
      <c r="AF6" s="5" t="s">
        <v>152</v>
      </c>
      <c r="AG6" s="5" t="s">
        <v>151</v>
      </c>
      <c r="AH6" s="6" t="s">
        <v>153</v>
      </c>
      <c r="AI6" s="5" t="s">
        <v>152</v>
      </c>
      <c r="AJ6" s="5" t="s">
        <v>151</v>
      </c>
      <c r="AK6" s="6" t="s">
        <v>153</v>
      </c>
      <c r="AL6" s="5" t="s">
        <v>152</v>
      </c>
      <c r="AM6" s="5" t="s">
        <v>151</v>
      </c>
      <c r="AN6" s="6" t="s">
        <v>153</v>
      </c>
      <c r="AO6" s="5" t="s">
        <v>152</v>
      </c>
      <c r="AP6" s="5" t="s">
        <v>151</v>
      </c>
      <c r="AQ6" s="6" t="s">
        <v>153</v>
      </c>
      <c r="AR6" s="5" t="s">
        <v>152</v>
      </c>
      <c r="AS6" s="5" t="s">
        <v>151</v>
      </c>
      <c r="AT6" s="6" t="s">
        <v>153</v>
      </c>
      <c r="AU6" s="5" t="s">
        <v>152</v>
      </c>
      <c r="AV6" s="5" t="s">
        <v>151</v>
      </c>
      <c r="AW6" s="6" t="s">
        <v>153</v>
      </c>
      <c r="AX6" s="5" t="s">
        <v>152</v>
      </c>
      <c r="AY6" s="5" t="s">
        <v>151</v>
      </c>
      <c r="AZ6" s="6" t="s">
        <v>153</v>
      </c>
      <c r="BA6" s="5" t="s">
        <v>152</v>
      </c>
      <c r="BB6" s="5" t="s">
        <v>151</v>
      </c>
      <c r="BC6" s="6" t="s">
        <v>153</v>
      </c>
      <c r="BD6" s="5" t="s">
        <v>152</v>
      </c>
      <c r="BE6" s="5" t="s">
        <v>151</v>
      </c>
      <c r="BF6" s="6" t="s">
        <v>153</v>
      </c>
      <c r="BG6" s="5" t="s">
        <v>152</v>
      </c>
      <c r="BH6" s="5" t="s">
        <v>151</v>
      </c>
      <c r="BI6" s="6" t="s">
        <v>153</v>
      </c>
      <c r="BJ6" s="5" t="s">
        <v>152</v>
      </c>
      <c r="BK6" s="5" t="s">
        <v>151</v>
      </c>
      <c r="BL6" s="6" t="s">
        <v>153</v>
      </c>
      <c r="BM6" s="13" t="s">
        <v>152</v>
      </c>
      <c r="BN6" s="13" t="s">
        <v>151</v>
      </c>
      <c r="BO6" s="14" t="s">
        <v>153</v>
      </c>
      <c r="BP6" s="13" t="s">
        <v>152</v>
      </c>
      <c r="BQ6" s="13" t="s">
        <v>151</v>
      </c>
      <c r="BR6" s="14" t="s">
        <v>153</v>
      </c>
      <c r="BS6" s="5" t="s">
        <v>152</v>
      </c>
      <c r="BT6" s="6" t="s">
        <v>151</v>
      </c>
      <c r="BU6" s="6" t="s">
        <v>153</v>
      </c>
      <c r="BV6" s="5" t="s">
        <v>152</v>
      </c>
      <c r="BW6" s="6" t="s">
        <v>151</v>
      </c>
      <c r="BX6" s="6" t="s">
        <v>153</v>
      </c>
      <c r="BY6" s="13" t="s">
        <v>152</v>
      </c>
      <c r="BZ6" s="14" t="s">
        <v>151</v>
      </c>
      <c r="CA6" s="14" t="s">
        <v>153</v>
      </c>
      <c r="CB6" s="13" t="s">
        <v>152</v>
      </c>
      <c r="CC6" s="14" t="s">
        <v>151</v>
      </c>
      <c r="CD6" s="14" t="s">
        <v>153</v>
      </c>
      <c r="CE6" s="5" t="s">
        <v>152</v>
      </c>
      <c r="CF6" s="6" t="s">
        <v>151</v>
      </c>
      <c r="CG6" s="6" t="s">
        <v>153</v>
      </c>
      <c r="CH6" s="6" t="s">
        <v>152</v>
      </c>
      <c r="CI6" s="5" t="s">
        <v>151</v>
      </c>
      <c r="CJ6" s="6" t="s">
        <v>153</v>
      </c>
      <c r="CK6" s="6" t="s">
        <v>152</v>
      </c>
      <c r="CL6" s="5" t="s">
        <v>151</v>
      </c>
      <c r="CM6" s="6" t="s">
        <v>153</v>
      </c>
      <c r="CN6" s="6" t="s">
        <v>152</v>
      </c>
      <c r="CO6" s="5" t="s">
        <v>151</v>
      </c>
      <c r="CP6" s="6" t="s">
        <v>153</v>
      </c>
      <c r="CQ6" s="6" t="s">
        <v>152</v>
      </c>
      <c r="CR6" s="5" t="s">
        <v>151</v>
      </c>
      <c r="CS6" s="6" t="s">
        <v>153</v>
      </c>
      <c r="CT6" s="6" t="s">
        <v>152</v>
      </c>
      <c r="CU6" s="5" t="s">
        <v>151</v>
      </c>
      <c r="CV6" s="6" t="s">
        <v>153</v>
      </c>
      <c r="CW6" s="6" t="s">
        <v>152</v>
      </c>
      <c r="CX6" s="5" t="s">
        <v>151</v>
      </c>
      <c r="CY6" s="6" t="s">
        <v>153</v>
      </c>
      <c r="CZ6" s="6" t="s">
        <v>152</v>
      </c>
      <c r="DA6" s="5" t="s">
        <v>151</v>
      </c>
      <c r="DB6" s="6" t="s">
        <v>153</v>
      </c>
      <c r="DC6" s="6" t="s">
        <v>152</v>
      </c>
      <c r="DD6" s="5" t="s">
        <v>151</v>
      </c>
      <c r="DE6" s="61" t="s">
        <v>153</v>
      </c>
      <c r="DF6" s="6" t="s">
        <v>152</v>
      </c>
      <c r="DG6" s="5" t="s">
        <v>151</v>
      </c>
      <c r="DH6" s="6" t="s">
        <v>153</v>
      </c>
      <c r="DI6" s="6" t="s">
        <v>152</v>
      </c>
      <c r="DJ6" s="5" t="s">
        <v>151</v>
      </c>
      <c r="DK6" s="6" t="s">
        <v>153</v>
      </c>
      <c r="DL6" s="6" t="s">
        <v>152</v>
      </c>
      <c r="DM6" s="5" t="s">
        <v>151</v>
      </c>
      <c r="DN6" s="6" t="s">
        <v>153</v>
      </c>
      <c r="DO6" s="6" t="s">
        <v>152</v>
      </c>
      <c r="DP6" s="5" t="s">
        <v>151</v>
      </c>
      <c r="DQ6" s="6" t="s">
        <v>153</v>
      </c>
      <c r="DR6" s="6" t="s">
        <v>152</v>
      </c>
      <c r="DS6" s="5" t="s">
        <v>151</v>
      </c>
      <c r="DT6" s="6" t="s">
        <v>153</v>
      </c>
      <c r="DU6" s="6" t="s">
        <v>152</v>
      </c>
      <c r="DV6" s="5" t="s">
        <v>151</v>
      </c>
      <c r="DW6" s="6" t="s">
        <v>153</v>
      </c>
      <c r="DX6" s="6" t="s">
        <v>152</v>
      </c>
      <c r="DY6" s="5" t="s">
        <v>151</v>
      </c>
      <c r="DZ6" s="6" t="s">
        <v>153</v>
      </c>
      <c r="EA6" s="6" t="s">
        <v>152</v>
      </c>
      <c r="EB6" s="5" t="s">
        <v>151</v>
      </c>
      <c r="EC6" s="6" t="s">
        <v>153</v>
      </c>
      <c r="ED6" s="6" t="s">
        <v>152</v>
      </c>
      <c r="EE6" s="5" t="s">
        <v>151</v>
      </c>
      <c r="EF6" s="6" t="s">
        <v>153</v>
      </c>
      <c r="EG6" s="14" t="s">
        <v>152</v>
      </c>
      <c r="EH6" s="13" t="s">
        <v>151</v>
      </c>
      <c r="EI6" s="14" t="s">
        <v>153</v>
      </c>
      <c r="EJ6" s="6" t="s">
        <v>152</v>
      </c>
      <c r="EK6" s="5" t="s">
        <v>151</v>
      </c>
      <c r="EL6" s="6" t="s">
        <v>153</v>
      </c>
      <c r="EM6" s="6" t="s">
        <v>152</v>
      </c>
      <c r="EN6" s="5" t="s">
        <v>151</v>
      </c>
      <c r="EO6" s="6" t="s">
        <v>153</v>
      </c>
      <c r="EP6" s="6" t="s">
        <v>152</v>
      </c>
      <c r="EQ6" s="5" t="s">
        <v>151</v>
      </c>
      <c r="ER6" s="6" t="s">
        <v>153</v>
      </c>
      <c r="ES6" s="6" t="s">
        <v>152</v>
      </c>
      <c r="ET6" s="5" t="s">
        <v>151</v>
      </c>
      <c r="EU6" s="6" t="s">
        <v>153</v>
      </c>
      <c r="EV6" s="6" t="s">
        <v>152</v>
      </c>
      <c r="EW6" s="5" t="s">
        <v>151</v>
      </c>
      <c r="EX6" s="6" t="s">
        <v>153</v>
      </c>
      <c r="EY6" s="6" t="s">
        <v>152</v>
      </c>
      <c r="EZ6" s="5" t="s">
        <v>151</v>
      </c>
      <c r="FA6" s="6" t="s">
        <v>153</v>
      </c>
      <c r="FB6" s="6" t="s">
        <v>152</v>
      </c>
      <c r="FC6" s="5" t="s">
        <v>151</v>
      </c>
      <c r="FD6" s="6" t="s">
        <v>153</v>
      </c>
      <c r="FE6" s="6" t="s">
        <v>152</v>
      </c>
      <c r="FF6" s="5" t="s">
        <v>151</v>
      </c>
      <c r="FG6" s="6" t="s">
        <v>153</v>
      </c>
      <c r="FH6" s="14" t="s">
        <v>152</v>
      </c>
      <c r="FI6" s="13" t="s">
        <v>151</v>
      </c>
      <c r="FJ6" s="14" t="s">
        <v>153</v>
      </c>
      <c r="FK6" s="6" t="s">
        <v>152</v>
      </c>
      <c r="FL6" s="5" t="s">
        <v>151</v>
      </c>
      <c r="FM6" s="6" t="s">
        <v>153</v>
      </c>
      <c r="FN6" s="6" t="s">
        <v>152</v>
      </c>
      <c r="FO6" s="5" t="s">
        <v>151</v>
      </c>
      <c r="FP6" s="6" t="s">
        <v>153</v>
      </c>
      <c r="FQ6" s="6" t="s">
        <v>152</v>
      </c>
      <c r="FR6" s="5" t="s">
        <v>151</v>
      </c>
      <c r="FS6" s="6" t="s">
        <v>153</v>
      </c>
      <c r="FT6" s="6" t="s">
        <v>152</v>
      </c>
      <c r="FU6" s="5" t="s">
        <v>151</v>
      </c>
      <c r="FV6" s="6" t="s">
        <v>153</v>
      </c>
      <c r="FW6" s="6" t="s">
        <v>152</v>
      </c>
      <c r="FX6" s="5" t="s">
        <v>151</v>
      </c>
      <c r="FY6" s="6" t="s">
        <v>153</v>
      </c>
      <c r="FZ6" s="14" t="s">
        <v>152</v>
      </c>
      <c r="GA6" s="13" t="s">
        <v>151</v>
      </c>
      <c r="GB6" s="62" t="s">
        <v>153</v>
      </c>
      <c r="GC6" s="14" t="s">
        <v>152</v>
      </c>
      <c r="GD6" s="13" t="s">
        <v>151</v>
      </c>
      <c r="GE6" s="14" t="s">
        <v>153</v>
      </c>
      <c r="GF6" s="6" t="s">
        <v>152</v>
      </c>
      <c r="GG6" s="6" t="s">
        <v>151</v>
      </c>
      <c r="GH6" s="6" t="s">
        <v>153</v>
      </c>
      <c r="GI6" s="6" t="s">
        <v>152</v>
      </c>
      <c r="GJ6" s="6" t="s">
        <v>151</v>
      </c>
      <c r="GK6" s="6" t="s">
        <v>153</v>
      </c>
      <c r="GL6" s="6" t="s">
        <v>152</v>
      </c>
      <c r="GM6" s="6" t="s">
        <v>151</v>
      </c>
      <c r="GN6" s="6" t="s">
        <v>153</v>
      </c>
      <c r="GO6" s="6" t="s">
        <v>152</v>
      </c>
      <c r="GP6" s="6" t="s">
        <v>151</v>
      </c>
      <c r="GQ6" s="6" t="s">
        <v>153</v>
      </c>
      <c r="GR6" s="6" t="s">
        <v>152</v>
      </c>
      <c r="GS6" s="5" t="s">
        <v>151</v>
      </c>
      <c r="GT6" s="6" t="s">
        <v>153</v>
      </c>
      <c r="GU6" s="14" t="s">
        <v>152</v>
      </c>
      <c r="GV6" s="13" t="s">
        <v>151</v>
      </c>
      <c r="GW6" s="14" t="s">
        <v>153</v>
      </c>
      <c r="GX6" s="6" t="s">
        <v>151</v>
      </c>
      <c r="GY6" s="6" t="s">
        <v>152</v>
      </c>
      <c r="GZ6" s="6" t="s">
        <v>153</v>
      </c>
      <c r="HA6" s="14" t="s">
        <v>152</v>
      </c>
      <c r="HB6" s="13" t="s">
        <v>151</v>
      </c>
      <c r="HC6" s="14" t="s">
        <v>153</v>
      </c>
      <c r="HD6" s="6" t="s">
        <v>152</v>
      </c>
      <c r="HE6" s="6" t="s">
        <v>151</v>
      </c>
      <c r="HF6" s="6" t="s">
        <v>153</v>
      </c>
      <c r="HG6" s="14" t="s">
        <v>152</v>
      </c>
      <c r="HH6" s="14" t="s">
        <v>151</v>
      </c>
      <c r="HI6" s="14" t="s">
        <v>153</v>
      </c>
      <c r="HJ6" s="6" t="s">
        <v>152</v>
      </c>
      <c r="HK6" s="6" t="s">
        <v>151</v>
      </c>
      <c r="HL6" s="6" t="s">
        <v>153</v>
      </c>
      <c r="HM6" s="14" t="s">
        <v>152</v>
      </c>
      <c r="HN6" s="14" t="s">
        <v>151</v>
      </c>
      <c r="HO6" s="14" t="s">
        <v>153</v>
      </c>
      <c r="HP6" s="6" t="s">
        <v>152</v>
      </c>
      <c r="HQ6" s="6" t="s">
        <v>151</v>
      </c>
      <c r="HR6" s="6" t="s">
        <v>153</v>
      </c>
      <c r="HS6" s="14" t="s">
        <v>152</v>
      </c>
      <c r="HT6" s="14" t="s">
        <v>151</v>
      </c>
      <c r="HU6" s="14" t="s">
        <v>153</v>
      </c>
      <c r="HV6" s="14" t="s">
        <v>152</v>
      </c>
      <c r="HW6" s="14" t="s">
        <v>151</v>
      </c>
      <c r="HX6" s="14" t="s">
        <v>153</v>
      </c>
      <c r="HY6" s="6" t="s">
        <v>152</v>
      </c>
      <c r="HZ6" s="6" t="s">
        <v>151</v>
      </c>
      <c r="IA6" s="6" t="s">
        <v>153</v>
      </c>
      <c r="IB6" s="14" t="s">
        <v>152</v>
      </c>
      <c r="IC6" s="14" t="s">
        <v>151</v>
      </c>
      <c r="ID6" s="14" t="s">
        <v>153</v>
      </c>
      <c r="IE6" s="6" t="s">
        <v>152</v>
      </c>
      <c r="IF6" s="6" t="s">
        <v>151</v>
      </c>
      <c r="IG6" s="6" t="s">
        <v>153</v>
      </c>
      <c r="IH6" s="14" t="s">
        <v>152</v>
      </c>
      <c r="II6" s="14" t="s">
        <v>151</v>
      </c>
      <c r="IJ6" s="14" t="s">
        <v>153</v>
      </c>
      <c r="IK6" s="15" t="s">
        <v>152</v>
      </c>
      <c r="IL6" s="15" t="s">
        <v>151</v>
      </c>
      <c r="IM6" s="15" t="s">
        <v>153</v>
      </c>
      <c r="IN6" s="15" t="s">
        <v>152</v>
      </c>
      <c r="IO6" s="15" t="s">
        <v>151</v>
      </c>
      <c r="IP6" s="15" t="s">
        <v>153</v>
      </c>
      <c r="IQ6" s="6" t="s">
        <v>152</v>
      </c>
      <c r="IR6" s="6" t="s">
        <v>151</v>
      </c>
      <c r="IS6" s="6" t="s">
        <v>153</v>
      </c>
      <c r="IT6" s="6" t="s">
        <v>152</v>
      </c>
      <c r="IU6" s="6" t="s">
        <v>151</v>
      </c>
      <c r="IV6" s="6" t="s">
        <v>153</v>
      </c>
      <c r="IW6" s="14" t="s">
        <v>152</v>
      </c>
      <c r="IX6" s="14" t="s">
        <v>151</v>
      </c>
      <c r="IY6" s="14" t="s">
        <v>153</v>
      </c>
      <c r="IZ6" s="14" t="s">
        <v>152</v>
      </c>
      <c r="JA6" s="14" t="s">
        <v>151</v>
      </c>
      <c r="JB6" s="14" t="s">
        <v>153</v>
      </c>
      <c r="JC6" s="6" t="s">
        <v>152</v>
      </c>
      <c r="JD6" s="6" t="s">
        <v>151</v>
      </c>
      <c r="JE6" s="6" t="s">
        <v>153</v>
      </c>
      <c r="JF6" s="14" t="s">
        <v>152</v>
      </c>
      <c r="JG6" s="14" t="s">
        <v>151</v>
      </c>
      <c r="JH6" s="14" t="s">
        <v>153</v>
      </c>
      <c r="JI6" s="6" t="s">
        <v>152</v>
      </c>
      <c r="JJ6" s="6" t="s">
        <v>151</v>
      </c>
      <c r="JK6" s="6" t="s">
        <v>153</v>
      </c>
      <c r="JL6" s="6" t="s">
        <v>152</v>
      </c>
      <c r="JM6" s="6" t="s">
        <v>151</v>
      </c>
      <c r="JN6" s="6" t="s">
        <v>153</v>
      </c>
      <c r="JO6" s="14" t="s">
        <v>152</v>
      </c>
      <c r="JP6" s="14" t="s">
        <v>151</v>
      </c>
      <c r="JQ6" s="14" t="s">
        <v>153</v>
      </c>
      <c r="JR6" s="6" t="s">
        <v>152</v>
      </c>
      <c r="JS6" s="6" t="s">
        <v>151</v>
      </c>
      <c r="JT6" s="6" t="s">
        <v>153</v>
      </c>
      <c r="JU6" s="6" t="s">
        <v>152</v>
      </c>
      <c r="JV6" s="6" t="s">
        <v>151</v>
      </c>
      <c r="JW6" s="6" t="s">
        <v>153</v>
      </c>
      <c r="JX6" s="14" t="s">
        <v>152</v>
      </c>
      <c r="JY6" s="14" t="s">
        <v>151</v>
      </c>
      <c r="JZ6" s="14" t="s">
        <v>153</v>
      </c>
      <c r="KA6" s="6" t="s">
        <v>152</v>
      </c>
      <c r="KB6" s="6" t="s">
        <v>151</v>
      </c>
      <c r="KC6" s="6" t="s">
        <v>153</v>
      </c>
      <c r="KD6" s="6" t="s">
        <v>152</v>
      </c>
      <c r="KE6" s="6" t="s">
        <v>151</v>
      </c>
      <c r="KF6" s="6" t="s">
        <v>153</v>
      </c>
      <c r="KG6" s="14" t="s">
        <v>152</v>
      </c>
      <c r="KH6" s="14" t="s">
        <v>151</v>
      </c>
      <c r="KI6" s="14" t="s">
        <v>153</v>
      </c>
      <c r="KJ6" s="6" t="s">
        <v>152</v>
      </c>
      <c r="KK6" s="6" t="s">
        <v>151</v>
      </c>
      <c r="KL6" s="6" t="s">
        <v>153</v>
      </c>
      <c r="KM6" s="14" t="s">
        <v>152</v>
      </c>
      <c r="KN6" s="14" t="s">
        <v>151</v>
      </c>
      <c r="KO6" s="14" t="s">
        <v>153</v>
      </c>
      <c r="KP6" s="6" t="s">
        <v>152</v>
      </c>
      <c r="KQ6" s="6" t="s">
        <v>151</v>
      </c>
      <c r="KR6" s="6" t="s">
        <v>153</v>
      </c>
      <c r="KS6" s="6" t="s">
        <v>152</v>
      </c>
      <c r="KT6" s="6" t="s">
        <v>151</v>
      </c>
      <c r="KU6" s="6" t="s">
        <v>153</v>
      </c>
      <c r="KV6" s="14" t="s">
        <v>152</v>
      </c>
      <c r="KW6" s="14" t="s">
        <v>151</v>
      </c>
      <c r="KX6" s="14" t="s">
        <v>153</v>
      </c>
      <c r="KY6" s="6" t="s">
        <v>152</v>
      </c>
      <c r="KZ6" s="6" t="s">
        <v>151</v>
      </c>
      <c r="LA6" s="6" t="s">
        <v>153</v>
      </c>
      <c r="LB6" s="14" t="s">
        <v>152</v>
      </c>
      <c r="LC6" s="14" t="s">
        <v>151</v>
      </c>
      <c r="LD6" s="14" t="s">
        <v>153</v>
      </c>
      <c r="LE6" s="6" t="s">
        <v>152</v>
      </c>
      <c r="LF6" s="6" t="s">
        <v>151</v>
      </c>
      <c r="LG6" s="6" t="s">
        <v>153</v>
      </c>
      <c r="LH6" s="6" t="s">
        <v>152</v>
      </c>
      <c r="LI6" s="6" t="s">
        <v>151</v>
      </c>
      <c r="LJ6" s="6" t="s">
        <v>153</v>
      </c>
      <c r="LK6" s="6" t="s">
        <v>152</v>
      </c>
      <c r="LL6" s="6" t="s">
        <v>151</v>
      </c>
      <c r="LM6" s="6" t="s">
        <v>153</v>
      </c>
      <c r="LN6" s="6" t="s">
        <v>152</v>
      </c>
      <c r="LO6" s="6" t="s">
        <v>151</v>
      </c>
      <c r="LP6" s="6" t="s">
        <v>153</v>
      </c>
      <c r="LQ6" s="6" t="s">
        <v>152</v>
      </c>
      <c r="LR6" s="6" t="s">
        <v>151</v>
      </c>
      <c r="LS6" s="6" t="s">
        <v>153</v>
      </c>
      <c r="LT6" s="6" t="s">
        <v>152</v>
      </c>
      <c r="LU6" s="6" t="s">
        <v>151</v>
      </c>
      <c r="LV6" s="6" t="s">
        <v>153</v>
      </c>
      <c r="LW6" s="6" t="s">
        <v>152</v>
      </c>
      <c r="LX6" s="6" t="s">
        <v>151</v>
      </c>
      <c r="LY6" s="6" t="s">
        <v>153</v>
      </c>
      <c r="LZ6" s="6" t="s">
        <v>152</v>
      </c>
      <c r="MA6" s="6" t="s">
        <v>151</v>
      </c>
      <c r="MB6" s="6" t="s">
        <v>153</v>
      </c>
      <c r="MC6" s="6" t="s">
        <v>152</v>
      </c>
      <c r="MD6" s="6" t="s">
        <v>151</v>
      </c>
      <c r="ME6" s="6" t="s">
        <v>153</v>
      </c>
      <c r="MF6" s="6" t="s">
        <v>152</v>
      </c>
      <c r="MG6" s="6" t="s">
        <v>151</v>
      </c>
      <c r="MH6" s="6" t="s">
        <v>153</v>
      </c>
      <c r="MI6" s="6" t="s">
        <v>152</v>
      </c>
      <c r="MJ6" s="6" t="s">
        <v>151</v>
      </c>
      <c r="MK6" s="6" t="s">
        <v>153</v>
      </c>
      <c r="ML6" s="6" t="s">
        <v>152</v>
      </c>
      <c r="MM6" s="6" t="s">
        <v>151</v>
      </c>
      <c r="MN6" s="6" t="s">
        <v>153</v>
      </c>
      <c r="MO6" s="6" t="s">
        <v>152</v>
      </c>
      <c r="MP6" s="6" t="s">
        <v>151</v>
      </c>
      <c r="MQ6" s="6" t="s">
        <v>153</v>
      </c>
      <c r="MR6" s="6" t="s">
        <v>152</v>
      </c>
      <c r="MS6" s="6" t="s">
        <v>151</v>
      </c>
      <c r="MT6" s="6" t="s">
        <v>153</v>
      </c>
      <c r="MU6" s="6" t="s">
        <v>152</v>
      </c>
      <c r="MV6" s="6" t="s">
        <v>151</v>
      </c>
      <c r="MW6" s="6" t="s">
        <v>153</v>
      </c>
      <c r="MX6" s="6" t="s">
        <v>152</v>
      </c>
      <c r="MY6" s="6" t="s">
        <v>151</v>
      </c>
      <c r="MZ6" s="6" t="s">
        <v>153</v>
      </c>
      <c r="NA6" s="6" t="s">
        <v>152</v>
      </c>
      <c r="NB6" s="6" t="s">
        <v>151</v>
      </c>
      <c r="NC6" s="6" t="s">
        <v>153</v>
      </c>
      <c r="ND6" s="6" t="s">
        <v>152</v>
      </c>
      <c r="NE6" s="6" t="s">
        <v>151</v>
      </c>
      <c r="NF6" s="6" t="s">
        <v>153</v>
      </c>
      <c r="NG6" s="6" t="s">
        <v>152</v>
      </c>
      <c r="NH6" s="6" t="s">
        <v>151</v>
      </c>
      <c r="NI6" s="6" t="s">
        <v>153</v>
      </c>
      <c r="NJ6" s="6" t="s">
        <v>152</v>
      </c>
      <c r="NK6" s="6" t="s">
        <v>151</v>
      </c>
      <c r="NL6" s="6" t="s">
        <v>153</v>
      </c>
      <c r="NM6" s="6" t="s">
        <v>152</v>
      </c>
      <c r="NN6" s="6" t="s">
        <v>151</v>
      </c>
      <c r="NO6" s="61" t="s">
        <v>153</v>
      </c>
      <c r="NP6" s="6" t="s">
        <v>152</v>
      </c>
      <c r="NQ6" s="6" t="s">
        <v>151</v>
      </c>
      <c r="NR6" s="6" t="s">
        <v>153</v>
      </c>
      <c r="NS6" s="6" t="s">
        <v>152</v>
      </c>
      <c r="NT6" s="6" t="s">
        <v>151</v>
      </c>
      <c r="NU6" s="6" t="s">
        <v>153</v>
      </c>
      <c r="NV6" s="6" t="s">
        <v>152</v>
      </c>
      <c r="NW6" s="6" t="s">
        <v>151</v>
      </c>
      <c r="NX6" s="6" t="s">
        <v>153</v>
      </c>
      <c r="NY6" s="6" t="s">
        <v>152</v>
      </c>
      <c r="NZ6" s="6" t="s">
        <v>151</v>
      </c>
      <c r="OA6" s="6" t="s">
        <v>153</v>
      </c>
      <c r="OB6" s="6" t="s">
        <v>152</v>
      </c>
      <c r="OC6" s="6" t="s">
        <v>151</v>
      </c>
      <c r="OD6" s="6" t="s">
        <v>153</v>
      </c>
      <c r="OE6" s="6" t="s">
        <v>152</v>
      </c>
      <c r="OF6" s="6" t="s">
        <v>151</v>
      </c>
      <c r="OG6" s="6" t="s">
        <v>153</v>
      </c>
      <c r="OH6" s="6" t="s">
        <v>152</v>
      </c>
      <c r="OI6" s="6" t="s">
        <v>151</v>
      </c>
      <c r="OJ6" s="6" t="s">
        <v>153</v>
      </c>
      <c r="OK6" s="6" t="s">
        <v>152</v>
      </c>
      <c r="OL6" s="6" t="s">
        <v>151</v>
      </c>
      <c r="OM6" s="6" t="s">
        <v>153</v>
      </c>
      <c r="ON6" s="6" t="s">
        <v>152</v>
      </c>
      <c r="OO6" s="6" t="s">
        <v>151</v>
      </c>
      <c r="OP6" s="6" t="s">
        <v>153</v>
      </c>
      <c r="OQ6" s="6" t="s">
        <v>152</v>
      </c>
      <c r="OR6" s="6" t="s">
        <v>151</v>
      </c>
      <c r="OS6" s="6" t="s">
        <v>153</v>
      </c>
      <c r="OT6" s="6" t="s">
        <v>152</v>
      </c>
      <c r="OU6" s="6" t="s">
        <v>151</v>
      </c>
      <c r="OV6" s="6" t="s">
        <v>153</v>
      </c>
      <c r="OW6" s="6" t="s">
        <v>152</v>
      </c>
      <c r="OX6" s="6" t="s">
        <v>151</v>
      </c>
      <c r="OY6" s="6" t="s">
        <v>153</v>
      </c>
      <c r="OZ6" s="6" t="s">
        <v>152</v>
      </c>
      <c r="PA6" s="6" t="s">
        <v>151</v>
      </c>
      <c r="PB6" s="6" t="s">
        <v>153</v>
      </c>
      <c r="PC6" s="78"/>
    </row>
    <row r="7" spans="1:419" x14ac:dyDescent="0.2">
      <c r="A7" s="18" t="s">
        <v>0</v>
      </c>
      <c r="B7" s="22"/>
      <c r="C7" s="22"/>
      <c r="D7" s="21" t="str">
        <f>IF(B7&lt;&gt;0,C7/B7," ")</f>
        <v xml:space="preserve"> </v>
      </c>
      <c r="E7" s="20"/>
      <c r="F7" s="28"/>
      <c r="G7" s="27" t="str">
        <f>IF(E7&lt;&gt;0,F7/E7," ")</f>
        <v xml:space="preserve"> </v>
      </c>
      <c r="H7" s="20"/>
      <c r="I7" s="28"/>
      <c r="J7" s="27" t="str">
        <f>IF(H7&lt;&gt;0,I7/H7," ")</f>
        <v xml:space="preserve"> </v>
      </c>
      <c r="K7" s="20"/>
      <c r="L7" s="28"/>
      <c r="M7" s="27" t="str">
        <f>IF(K7&lt;&gt;0,L7/K7," ")</f>
        <v xml:space="preserve"> </v>
      </c>
      <c r="N7" s="20">
        <v>3</v>
      </c>
      <c r="O7" s="28">
        <v>10</v>
      </c>
      <c r="P7" s="27">
        <f>IF(N7&lt;&gt;0,O7/N7," ")</f>
        <v>3.3333333333333335</v>
      </c>
      <c r="Q7" s="20"/>
      <c r="R7" s="28"/>
      <c r="S7" s="27" t="str">
        <f>IF(Q7&lt;&gt;0,R7/Q7," ")</f>
        <v xml:space="preserve"> </v>
      </c>
      <c r="T7" s="20"/>
      <c r="U7" s="28"/>
      <c r="V7" s="27" t="str">
        <f>IF(T7&lt;&gt;0,U7/T7," ")</f>
        <v xml:space="preserve"> </v>
      </c>
      <c r="W7" s="20">
        <v>1</v>
      </c>
      <c r="X7" s="8">
        <v>26</v>
      </c>
      <c r="Y7" s="27">
        <f>IF(W7&lt;&gt;0,X7/W7," ")</f>
        <v>26</v>
      </c>
      <c r="Z7" s="20">
        <v>2</v>
      </c>
      <c r="AA7" s="8">
        <v>22</v>
      </c>
      <c r="AB7" s="27">
        <f>IF(Z7&lt;&gt;0,AA7/Z7," ")</f>
        <v>11</v>
      </c>
      <c r="AC7" s="20">
        <v>2</v>
      </c>
      <c r="AD7" s="8">
        <v>19</v>
      </c>
      <c r="AE7" s="27">
        <f>IF(AC7&lt;&gt;0,AD7/AC7," ")</f>
        <v>9.5</v>
      </c>
      <c r="AF7" s="20">
        <v>1</v>
      </c>
      <c r="AG7" s="8">
        <v>79</v>
      </c>
      <c r="AH7" s="27">
        <f>IF(AF7&lt;&gt;0,AG7/AF7," ")</f>
        <v>79</v>
      </c>
      <c r="AI7" s="20">
        <v>5</v>
      </c>
      <c r="AJ7" s="8">
        <v>537</v>
      </c>
      <c r="AK7" s="27">
        <f>IF(AI7&lt;&gt;0,AJ7/AI7," ")</f>
        <v>107.4</v>
      </c>
      <c r="AL7" s="20">
        <v>2</v>
      </c>
      <c r="AM7" s="8">
        <v>45</v>
      </c>
      <c r="AN7" s="27">
        <f>IF(AL7&lt;&gt;0,AM7/AL7," ")</f>
        <v>22.5</v>
      </c>
      <c r="AO7" s="20"/>
      <c r="AP7" s="8"/>
      <c r="AQ7" s="27" t="str">
        <f>IF(AO7&lt;&gt;0,AP7/AO7," ")</f>
        <v xml:space="preserve"> </v>
      </c>
      <c r="AR7" s="20"/>
      <c r="AS7" s="8"/>
      <c r="AT7" s="27" t="str">
        <f>IF(AR7&lt;&gt;0,AS7/AR7," ")</f>
        <v xml:space="preserve"> </v>
      </c>
      <c r="AU7" s="20"/>
      <c r="AV7" s="8"/>
      <c r="AW7" s="27" t="str">
        <f>IF(AU7&lt;&gt;0,AV7/AU7," ")</f>
        <v xml:space="preserve"> </v>
      </c>
      <c r="AX7" s="20">
        <v>1</v>
      </c>
      <c r="AY7" s="8">
        <v>191</v>
      </c>
      <c r="AZ7" s="27">
        <f>IF(AX7&lt;&gt;0,AY7/AX7," ")</f>
        <v>191</v>
      </c>
      <c r="BA7" s="20">
        <v>2</v>
      </c>
      <c r="BB7" s="8">
        <v>440</v>
      </c>
      <c r="BC7" s="27">
        <f>IF(BA7&lt;&gt;0,BB7/BA7," ")</f>
        <v>220</v>
      </c>
      <c r="BD7" s="20">
        <v>10</v>
      </c>
      <c r="BE7" s="8">
        <v>547</v>
      </c>
      <c r="BF7" s="27">
        <f>IF(BD7&lt;&gt;0,BE7/BD7," ")</f>
        <v>54.7</v>
      </c>
      <c r="BG7" s="8">
        <v>6</v>
      </c>
      <c r="BH7" s="8">
        <v>49</v>
      </c>
      <c r="BI7" s="27">
        <f>IF(BG7&lt;&gt;0,BH7/BG7," ")</f>
        <v>8.1666666666666661</v>
      </c>
      <c r="BJ7" s="20"/>
      <c r="BK7" s="8"/>
      <c r="BL7" s="27" t="str">
        <f>IF(BJ7&lt;&gt;0,BK7/BJ7," ")</f>
        <v xml:space="preserve"> </v>
      </c>
      <c r="BM7" s="11">
        <v>48</v>
      </c>
      <c r="BN7" s="11">
        <v>818</v>
      </c>
      <c r="BO7" s="21">
        <f>IF(BM7&lt;&gt;0,BN7/BM7," ")</f>
        <v>17.041666666666668</v>
      </c>
      <c r="BP7" s="11">
        <v>1</v>
      </c>
      <c r="BQ7" s="11">
        <v>14</v>
      </c>
      <c r="BR7" s="21">
        <f>IF(BP7&lt;&gt;0,BQ7/BP7," ")</f>
        <v>14</v>
      </c>
      <c r="BS7" s="8">
        <v>20</v>
      </c>
      <c r="BT7" s="8">
        <v>152</v>
      </c>
      <c r="BU7" s="27">
        <f>IF(BS7&lt;&gt;0,BT7/BS7," ")</f>
        <v>7.6</v>
      </c>
      <c r="BV7" s="8">
        <v>40</v>
      </c>
      <c r="BW7" s="8">
        <v>89</v>
      </c>
      <c r="BX7" s="27">
        <f>IF(BV7&lt;&gt;0,BW7/BV7," ")</f>
        <v>2.2250000000000001</v>
      </c>
      <c r="BY7" s="11">
        <v>2</v>
      </c>
      <c r="BZ7" s="11">
        <v>363</v>
      </c>
      <c r="CA7" s="21">
        <f>IF(BY7&lt;&gt;0,BZ7/BY7," ")</f>
        <v>181.5</v>
      </c>
      <c r="CB7" s="22">
        <v>11</v>
      </c>
      <c r="CC7" s="11">
        <v>283</v>
      </c>
      <c r="CD7" s="21">
        <f>IF(CB7&lt;&gt;0,CC7/CB7," ")</f>
        <v>25.727272727272727</v>
      </c>
      <c r="CE7" s="20"/>
      <c r="CF7" s="8"/>
      <c r="CG7" s="27" t="str">
        <f>IF(CE7&lt;&gt;0,CF7/CE7," ")</f>
        <v xml:space="preserve"> </v>
      </c>
      <c r="CH7" s="20"/>
      <c r="CI7" s="8"/>
      <c r="CJ7" s="27" t="str">
        <f>IF(CH7&lt;&gt;0,CI7/CH7," ")</f>
        <v xml:space="preserve"> </v>
      </c>
      <c r="CK7" s="20">
        <v>3</v>
      </c>
      <c r="CL7" s="8">
        <v>4</v>
      </c>
      <c r="CM7" s="27">
        <f>IF(CK7&lt;&gt;0,CL7/CK7," ")</f>
        <v>1.3333333333333333</v>
      </c>
      <c r="CN7" s="20">
        <v>2</v>
      </c>
      <c r="CO7" s="8">
        <v>52</v>
      </c>
      <c r="CP7" s="27">
        <f>IF(CN7&lt;&gt;0,CO7/CN7," ")</f>
        <v>26</v>
      </c>
      <c r="CQ7" s="20"/>
      <c r="CR7" s="8"/>
      <c r="CS7" s="27" t="str">
        <f>IF(CQ7&lt;&gt;0,CR7/CQ7," ")</f>
        <v xml:space="preserve"> </v>
      </c>
      <c r="CT7" s="20">
        <v>1</v>
      </c>
      <c r="CU7" s="8">
        <v>1</v>
      </c>
      <c r="CV7" s="27">
        <f>IF(CT7&lt;&gt;0,CU7/CT7," ")</f>
        <v>1</v>
      </c>
      <c r="CW7" s="20">
        <v>6</v>
      </c>
      <c r="CX7" s="8">
        <v>98</v>
      </c>
      <c r="CY7" s="27">
        <f>IF(CW7&lt;&gt;0,CX7/CW7," ")</f>
        <v>16.333333333333332</v>
      </c>
      <c r="CZ7" s="20"/>
      <c r="DA7" s="8"/>
      <c r="DB7" s="27" t="str">
        <f>IF(CZ7&lt;&gt;0,DA7/CZ7," ")</f>
        <v xml:space="preserve"> </v>
      </c>
      <c r="DC7" s="20"/>
      <c r="DD7" s="8"/>
      <c r="DE7" s="27" t="str">
        <f>IF(DC7&lt;&gt;0,DD7/DC7," ")</f>
        <v xml:space="preserve"> </v>
      </c>
      <c r="DF7" s="20">
        <v>19</v>
      </c>
      <c r="DG7" s="8">
        <v>67</v>
      </c>
      <c r="DH7" s="27">
        <f>IF(DF7&lt;&gt;0,DG7/DF7," ")</f>
        <v>3.5263157894736841</v>
      </c>
      <c r="DI7" s="8">
        <v>1</v>
      </c>
      <c r="DJ7" s="8">
        <v>36</v>
      </c>
      <c r="DK7" s="27">
        <f>IF(DI7&lt;&gt;0,DJ7/DI7," ")</f>
        <v>36</v>
      </c>
      <c r="DL7" s="20">
        <v>9</v>
      </c>
      <c r="DM7" s="8">
        <v>56</v>
      </c>
      <c r="DN7" s="27">
        <f>IF(DL7&lt;&gt;0,DM7/DL7," ")</f>
        <v>6.2222222222222223</v>
      </c>
      <c r="DO7" s="20"/>
      <c r="DP7" s="8"/>
      <c r="DQ7" s="27" t="str">
        <f>IF(DO7&lt;&gt;0,DP7/DO7," ")</f>
        <v xml:space="preserve"> </v>
      </c>
      <c r="DR7" s="20"/>
      <c r="DS7" s="8"/>
      <c r="DT7" s="27" t="str">
        <f>IF(DR7&lt;&gt;0,DS7/DR7," ")</f>
        <v xml:space="preserve"> </v>
      </c>
      <c r="DU7" s="20"/>
      <c r="DV7" s="8"/>
      <c r="DW7" s="27" t="str">
        <f>IF(DU7&lt;&gt;0,DV7/DU7," ")</f>
        <v xml:space="preserve"> </v>
      </c>
      <c r="DX7" s="20"/>
      <c r="DY7" s="8"/>
      <c r="DZ7" s="27" t="str">
        <f>IF(DX7&lt;&gt;0,DY7/DX7," ")</f>
        <v xml:space="preserve"> </v>
      </c>
      <c r="EA7" s="20">
        <v>9</v>
      </c>
      <c r="EB7" s="8">
        <v>424</v>
      </c>
      <c r="EC7" s="27">
        <f>IF(EA7&lt;&gt;0,EB7/EA7," ")</f>
        <v>47.111111111111114</v>
      </c>
      <c r="ED7" s="20">
        <v>3</v>
      </c>
      <c r="EE7" s="8">
        <v>355</v>
      </c>
      <c r="EF7" s="27">
        <f>IF(ED7&lt;&gt;0,EE7/ED7," ")</f>
        <v>118.33333333333333</v>
      </c>
      <c r="EG7" s="11"/>
      <c r="EH7" s="11"/>
      <c r="EI7" s="21" t="str">
        <f>IF(EG7&lt;&gt;0,EH7/EG7," ")</f>
        <v xml:space="preserve"> </v>
      </c>
      <c r="EJ7" s="20">
        <v>33</v>
      </c>
      <c r="EK7" s="8">
        <v>539</v>
      </c>
      <c r="EL7" s="27">
        <f>IF(EJ7&lt;&gt;0,EK7/EJ7," ")</f>
        <v>16.333333333333332</v>
      </c>
      <c r="EM7" s="20">
        <v>6</v>
      </c>
      <c r="EN7" s="8">
        <v>46</v>
      </c>
      <c r="EO7" s="27">
        <f>IF(EM7&lt;&gt;0,EN7/EM7," ")</f>
        <v>7.666666666666667</v>
      </c>
      <c r="EP7" s="20"/>
      <c r="EQ7" s="8"/>
      <c r="ER7" s="27" t="str">
        <f>IF(EP7&lt;&gt;0,EQ7/EP7," ")</f>
        <v xml:space="preserve"> </v>
      </c>
      <c r="ES7" s="20"/>
      <c r="ET7" s="8"/>
      <c r="EU7" s="27" t="str">
        <f>IF(ES7&lt;&gt;0,ET7/ES7," ")</f>
        <v xml:space="preserve"> </v>
      </c>
      <c r="EV7" s="20"/>
      <c r="EW7" s="8"/>
      <c r="EX7" s="27" t="str">
        <f>IF(EV7&lt;&gt;0,EW7/EV7," ")</f>
        <v xml:space="preserve"> </v>
      </c>
      <c r="EY7" s="20"/>
      <c r="EZ7" s="8"/>
      <c r="FA7" s="27" t="str">
        <f>IF(EY7&lt;&gt;0,EZ7/EY7," ")</f>
        <v xml:space="preserve"> </v>
      </c>
      <c r="FB7" s="20"/>
      <c r="FC7" s="8"/>
      <c r="FD7" s="27" t="str">
        <f>IF(FB7&lt;&gt;0,FC7/FB7," ")</f>
        <v xml:space="preserve"> </v>
      </c>
      <c r="FE7" s="20">
        <v>1</v>
      </c>
      <c r="FF7" s="8">
        <v>16</v>
      </c>
      <c r="FG7" s="27">
        <f>IF(FE7&lt;&gt;0,FF7/FE7," ")</f>
        <v>16</v>
      </c>
      <c r="FH7" s="11">
        <v>2</v>
      </c>
      <c r="FI7" s="11">
        <v>596</v>
      </c>
      <c r="FJ7" s="21">
        <f>IF(FH7&lt;&gt;0,FI7/FH7," ")</f>
        <v>298</v>
      </c>
      <c r="FK7" s="20"/>
      <c r="FL7" s="8"/>
      <c r="FM7" s="27" t="str">
        <f>IF(FK7&lt;&gt;0,FL7/FK7," ")</f>
        <v xml:space="preserve"> </v>
      </c>
      <c r="FN7" s="20"/>
      <c r="FO7" s="8"/>
      <c r="FP7" s="27" t="str">
        <f>IF(FN7&lt;&gt;0,FO7/FN7," ")</f>
        <v xml:space="preserve"> </v>
      </c>
      <c r="FQ7" s="20"/>
      <c r="FR7" s="8"/>
      <c r="FS7" s="27" t="str">
        <f>IF(FQ7&lt;&gt;0,FR7/FQ7," ")</f>
        <v xml:space="preserve"> </v>
      </c>
      <c r="FT7" s="20"/>
      <c r="FU7" s="8"/>
      <c r="FV7" s="27" t="str">
        <f>IF(FT7&lt;&gt;0,FU7/FT7," ")</f>
        <v xml:space="preserve"> </v>
      </c>
      <c r="FW7" s="20"/>
      <c r="FX7" s="8"/>
      <c r="FY7" s="27" t="str">
        <f>IF(FW7&lt;&gt;0,FX7/FW7," ")</f>
        <v xml:space="preserve"> </v>
      </c>
      <c r="FZ7" s="11"/>
      <c r="GA7" s="11"/>
      <c r="GB7" s="21" t="str">
        <f>IF(FZ7&lt;&gt;0,GA7/FZ7," ")</f>
        <v xml:space="preserve"> </v>
      </c>
      <c r="GC7" s="11"/>
      <c r="GD7" s="11"/>
      <c r="GE7" s="21" t="str">
        <f>IF(GC7&lt;&gt;0,GD7/GC7," ")</f>
        <v xml:space="preserve"> </v>
      </c>
      <c r="GF7" s="20"/>
      <c r="GG7" s="8"/>
      <c r="GH7" s="27" t="str">
        <f>IF(GF7&lt;&gt;0,GG7/GF7," ")</f>
        <v xml:space="preserve"> </v>
      </c>
      <c r="GI7" s="20"/>
      <c r="GJ7" s="8"/>
      <c r="GK7" s="27" t="str">
        <f>IF(GI7&lt;&gt;0,GJ7/GI7," ")</f>
        <v xml:space="preserve"> </v>
      </c>
      <c r="GL7" s="8"/>
      <c r="GM7" s="8"/>
      <c r="GN7" s="27" t="str">
        <f>IF(GL7&lt;&gt;0,GM7/GL7," ")</f>
        <v xml:space="preserve"> </v>
      </c>
      <c r="GO7" s="8"/>
      <c r="GP7" s="8"/>
      <c r="GQ7" s="27" t="str">
        <f>IF(GO7&lt;&gt;0,GP7/GO7," ")</f>
        <v xml:space="preserve"> </v>
      </c>
      <c r="GR7" s="20"/>
      <c r="GS7" s="8"/>
      <c r="GT7" s="27" t="str">
        <f>IF(GR7&lt;&gt;0,GS7/GR7," ")</f>
        <v xml:space="preserve"> </v>
      </c>
      <c r="GU7" s="11">
        <v>1</v>
      </c>
      <c r="GV7" s="11">
        <v>71</v>
      </c>
      <c r="GW7" s="21">
        <f>IF(GU7&lt;&gt;0,GV7/GU7," ")</f>
        <v>71</v>
      </c>
      <c r="GX7" s="20">
        <v>1</v>
      </c>
      <c r="GY7" s="8">
        <v>18</v>
      </c>
      <c r="GZ7" s="27">
        <f>IF(GX7&lt;&gt;0,GY7/GX7," ")</f>
        <v>18</v>
      </c>
      <c r="HA7" s="11"/>
      <c r="HB7" s="11"/>
      <c r="HC7" s="21" t="str">
        <f>IF(HA7&lt;&gt;0,HB7/HA7," ")</f>
        <v xml:space="preserve"> </v>
      </c>
      <c r="HD7" s="20">
        <v>2</v>
      </c>
      <c r="HE7" s="8">
        <v>274</v>
      </c>
      <c r="HF7" s="27">
        <f>IF(HD7&lt;&gt;0,HE7/HD7," ")</f>
        <v>137</v>
      </c>
      <c r="HG7" s="11">
        <v>1</v>
      </c>
      <c r="HH7" s="11">
        <v>288</v>
      </c>
      <c r="HI7" s="21">
        <f>IF(HG7&lt;&gt;0,HH7/HG7," ")</f>
        <v>288</v>
      </c>
      <c r="HJ7" s="20"/>
      <c r="HK7" s="8"/>
      <c r="HL7" s="27" t="str">
        <f>IF(HJ7&lt;&gt;0,HK7/HJ7," ")</f>
        <v xml:space="preserve"> </v>
      </c>
      <c r="HM7" s="11">
        <v>1</v>
      </c>
      <c r="HN7" s="11">
        <v>10</v>
      </c>
      <c r="HO7" s="21">
        <f>IF(HM7&lt;&gt;0,HN7/HM7," ")</f>
        <v>10</v>
      </c>
      <c r="HP7" s="20">
        <v>2</v>
      </c>
      <c r="HQ7" s="8">
        <v>107</v>
      </c>
      <c r="HR7" s="27">
        <f>IF(HP7&lt;&gt;0,HQ7/HP7," ")</f>
        <v>53.5</v>
      </c>
      <c r="HS7" s="11">
        <v>4</v>
      </c>
      <c r="HT7" s="11">
        <v>134</v>
      </c>
      <c r="HU7" s="21">
        <f>IF(HS7&lt;&gt;0,HT7/HS7," ")</f>
        <v>33.5</v>
      </c>
      <c r="HV7" s="11">
        <v>1</v>
      </c>
      <c r="HW7" s="11">
        <v>9</v>
      </c>
      <c r="HX7" s="21">
        <f>IF(HV7&lt;&gt;0,HW7/HV7," ")</f>
        <v>9</v>
      </c>
      <c r="HY7" s="20"/>
      <c r="HZ7" s="8"/>
      <c r="IA7" s="27" t="str">
        <f>IF(HY7&lt;&gt;0,HZ7/HY7," ")</f>
        <v xml:space="preserve"> </v>
      </c>
      <c r="IB7" s="11"/>
      <c r="IC7" s="11"/>
      <c r="ID7" s="21" t="str">
        <f>IF(IB7&lt;&gt;0,IC7/IB7," ")</f>
        <v xml:space="preserve"> </v>
      </c>
      <c r="IE7" s="20"/>
      <c r="IF7" s="8"/>
      <c r="IG7" s="27" t="str">
        <f>IF(IE7&lt;&gt;0,IF7/IE7," ")</f>
        <v xml:space="preserve"> </v>
      </c>
      <c r="IH7" s="11"/>
      <c r="II7" s="11"/>
      <c r="IJ7" s="21" t="str">
        <f>IF(IH7&lt;&gt;0,II7/IH7," ")</f>
        <v xml:space="preserve"> </v>
      </c>
      <c r="IK7" s="16">
        <v>6</v>
      </c>
      <c r="IL7" s="16">
        <v>549</v>
      </c>
      <c r="IM7" s="63">
        <f>IF(IK7&lt;&gt;0,IL7/IK7," ")</f>
        <v>91.5</v>
      </c>
      <c r="IN7" s="16">
        <v>10</v>
      </c>
      <c r="IO7" s="16">
        <v>815</v>
      </c>
      <c r="IP7" s="63">
        <f>IF(IN7&lt;&gt;0,IO7/IN7," ")</f>
        <v>81.5</v>
      </c>
      <c r="IQ7" s="20"/>
      <c r="IR7" s="8"/>
      <c r="IS7" s="27" t="str">
        <f>IF(IQ7&lt;&gt;0,IR7/IQ7," ")</f>
        <v xml:space="preserve"> </v>
      </c>
      <c r="IT7" s="20"/>
      <c r="IU7" s="8"/>
      <c r="IV7" s="27" t="str">
        <f>IF(IT7&lt;&gt;0,IU7/IT7," ")</f>
        <v xml:space="preserve"> </v>
      </c>
      <c r="IW7" s="11"/>
      <c r="IX7" s="11"/>
      <c r="IY7" s="21" t="str">
        <f>IF(IW7&lt;&gt;0,IX7/IW7," ")</f>
        <v xml:space="preserve"> </v>
      </c>
      <c r="IZ7" s="11"/>
      <c r="JA7" s="11"/>
      <c r="JB7" s="21" t="str">
        <f>IF(IZ7&lt;&gt;0,JA7/IZ7," ")</f>
        <v xml:space="preserve"> </v>
      </c>
      <c r="JC7" s="20"/>
      <c r="JD7" s="8"/>
      <c r="JE7" s="27" t="str">
        <f>IF(JC7&lt;&gt;0,JD7/JC7," ")</f>
        <v xml:space="preserve"> </v>
      </c>
      <c r="JF7" s="11"/>
      <c r="JG7" s="11"/>
      <c r="JH7" s="21" t="str">
        <f>IF(JF7&lt;&gt;0,JG7/JF7," ")</f>
        <v xml:space="preserve"> </v>
      </c>
      <c r="JI7" s="20"/>
      <c r="JJ7" s="8"/>
      <c r="JK7" s="27" t="str">
        <f>IF(JI7&lt;&gt;0,JJ7/JI7," ")</f>
        <v xml:space="preserve"> </v>
      </c>
      <c r="JL7" s="20"/>
      <c r="JM7" s="8"/>
      <c r="JN7" s="27" t="str">
        <f>IF(JL7&lt;&gt;0,JM7/JL7," ")</f>
        <v xml:space="preserve"> </v>
      </c>
      <c r="JO7" s="11"/>
      <c r="JP7" s="11"/>
      <c r="JQ7" s="21" t="str">
        <f>IF(JO7&lt;&gt;0,JP7/JO7," ")</f>
        <v xml:space="preserve"> </v>
      </c>
      <c r="JR7" s="20"/>
      <c r="JS7" s="8"/>
      <c r="JT7" s="27" t="str">
        <f>IF(JR7&lt;&gt;0,JS7/JR7," ")</f>
        <v xml:space="preserve"> </v>
      </c>
      <c r="JU7" s="20"/>
      <c r="JV7" s="8"/>
      <c r="JW7" s="27" t="str">
        <f>IF(JU7&lt;&gt;0,JV7/JU7," ")</f>
        <v xml:space="preserve"> </v>
      </c>
      <c r="JX7" s="11"/>
      <c r="JY7" s="11"/>
      <c r="JZ7" s="21" t="str">
        <f>IF(JX7&lt;&gt;0,JY7/JX7," ")</f>
        <v xml:space="preserve"> </v>
      </c>
      <c r="KA7" s="20"/>
      <c r="KB7" s="8"/>
      <c r="KC7" s="27" t="str">
        <f>IF(KA7&lt;&gt;0,KB7/KA7," ")</f>
        <v xml:space="preserve"> </v>
      </c>
      <c r="KD7" s="20"/>
      <c r="KE7" s="8"/>
      <c r="KF7" s="27" t="str">
        <f>IF(KD7&lt;&gt;0,KE7/KD7," ")</f>
        <v xml:space="preserve"> </v>
      </c>
      <c r="KG7" s="11">
        <v>2</v>
      </c>
      <c r="KH7" s="11">
        <v>10</v>
      </c>
      <c r="KI7" s="21">
        <f>IF(KG7&lt;&gt;0,KH7/KG7," ")</f>
        <v>5</v>
      </c>
      <c r="KJ7" s="20"/>
      <c r="KK7" s="8"/>
      <c r="KL7" s="27" t="str">
        <f>IF(KJ7&lt;&gt;0,KK7/KJ7," ")</f>
        <v xml:space="preserve"> </v>
      </c>
      <c r="KM7" s="11"/>
      <c r="KN7" s="11"/>
      <c r="KO7" s="21" t="str">
        <f>IF(KM7&lt;&gt;0,KN7/KM7," ")</f>
        <v xml:space="preserve"> </v>
      </c>
      <c r="KP7" s="20"/>
      <c r="KQ7" s="8"/>
      <c r="KR7" s="27" t="str">
        <f>IF(KP7&lt;&gt;0,KQ7/KP7," ")</f>
        <v xml:space="preserve"> </v>
      </c>
      <c r="KS7" s="20"/>
      <c r="KT7" s="8"/>
      <c r="KU7" s="27" t="str">
        <f>IF(KS7&lt;&gt;0,KT7/KS7," ")</f>
        <v xml:space="preserve"> </v>
      </c>
      <c r="KV7" s="11">
        <v>2</v>
      </c>
      <c r="KW7" s="11">
        <v>16</v>
      </c>
      <c r="KX7" s="21">
        <f>IF(KV7&lt;&gt;0,KW7/KV7," ")</f>
        <v>8</v>
      </c>
      <c r="KY7" s="20"/>
      <c r="KZ7" s="8"/>
      <c r="LA7" s="27" t="str">
        <f>IF(KY7&lt;&gt;0,KZ7/KY7," ")</f>
        <v xml:space="preserve"> </v>
      </c>
      <c r="LB7" s="11">
        <v>1</v>
      </c>
      <c r="LC7" s="11">
        <v>7</v>
      </c>
      <c r="LD7" s="21">
        <f>IF(LB7&lt;&gt;0,LC7/LB7," ")</f>
        <v>7</v>
      </c>
      <c r="LE7" s="20"/>
      <c r="LF7" s="8"/>
      <c r="LG7" s="27" t="str">
        <f>IF(LE7&lt;&gt;0,LF7/LE7," ")</f>
        <v xml:space="preserve"> </v>
      </c>
      <c r="LH7" s="20"/>
      <c r="LI7" s="8"/>
      <c r="LJ7" s="27" t="str">
        <f>IF(LH7&lt;&gt;0,LI7/LH7," ")</f>
        <v xml:space="preserve"> </v>
      </c>
      <c r="LK7" s="20"/>
      <c r="LL7" s="8"/>
      <c r="LM7" s="27" t="str">
        <f>IF(LK7&lt;&gt;0,LL7/LK7," ")</f>
        <v xml:space="preserve"> </v>
      </c>
      <c r="LN7" s="20">
        <v>1</v>
      </c>
      <c r="LO7" s="8">
        <v>14</v>
      </c>
      <c r="LP7" s="27">
        <f>IF(LN7&lt;&gt;0,LO7/LN7," ")</f>
        <v>14</v>
      </c>
      <c r="LQ7" s="20"/>
      <c r="LR7" s="8"/>
      <c r="LS7" s="27" t="str">
        <f>IF(LQ7&lt;&gt;0,LR7/LQ7," ")</f>
        <v xml:space="preserve"> </v>
      </c>
      <c r="LT7" s="20"/>
      <c r="LU7" s="8"/>
      <c r="LV7" s="27" t="str">
        <f>IF(LT7&lt;&gt;0,LU7/LT7," ")</f>
        <v xml:space="preserve"> </v>
      </c>
      <c r="LW7" s="20">
        <v>2</v>
      </c>
      <c r="LX7" s="8">
        <v>17</v>
      </c>
      <c r="LY7" s="27">
        <f>IF(LW7&lt;&gt;0,LX7/LW7," ")</f>
        <v>8.5</v>
      </c>
      <c r="LZ7" s="20">
        <v>1</v>
      </c>
      <c r="MA7" s="8">
        <v>12</v>
      </c>
      <c r="MB7" s="27">
        <f>IF(LZ7&lt;&gt;0,MA7/LZ7," ")</f>
        <v>12</v>
      </c>
      <c r="MC7" s="20"/>
      <c r="MD7" s="8"/>
      <c r="ME7" s="27" t="str">
        <f>IF(MC7&lt;&gt;0,MD7/MC7," ")</f>
        <v xml:space="preserve"> </v>
      </c>
      <c r="MF7" s="20"/>
      <c r="MG7" s="8"/>
      <c r="MH7" s="27" t="str">
        <f>IF(MF7&lt;&gt;0,MG7/MF7," ")</f>
        <v xml:space="preserve"> </v>
      </c>
      <c r="MI7" s="20"/>
      <c r="MJ7" s="8"/>
      <c r="MK7" s="27" t="str">
        <f>IF(MI7&lt;&gt;0,MJ7/MI7," ")</f>
        <v xml:space="preserve"> </v>
      </c>
      <c r="ML7" s="20">
        <v>3</v>
      </c>
      <c r="MM7" s="8">
        <v>54</v>
      </c>
      <c r="MN7" s="27">
        <f>IF(ML7&lt;&gt;0,MM7/ML7," ")</f>
        <v>18</v>
      </c>
      <c r="MO7" s="20">
        <v>5</v>
      </c>
      <c r="MP7" s="8">
        <v>76</v>
      </c>
      <c r="MQ7" s="27">
        <f>IF(MO7&lt;&gt;0,MP7/MO7," ")</f>
        <v>15.2</v>
      </c>
      <c r="MR7" s="20"/>
      <c r="MS7" s="8"/>
      <c r="MT7" s="27" t="str">
        <f>IF(MR7&lt;&gt;0,MS7/MR7," ")</f>
        <v xml:space="preserve"> </v>
      </c>
      <c r="MU7" s="20"/>
      <c r="MV7" s="26"/>
      <c r="MW7" s="27" t="str">
        <f>IF(MU7&lt;&gt;0,MV7/MU7," ")</f>
        <v xml:space="preserve"> </v>
      </c>
      <c r="MX7" s="20">
        <v>5</v>
      </c>
      <c r="MY7" s="8">
        <v>130</v>
      </c>
      <c r="MZ7" s="27">
        <f>IF(MX7&lt;&gt;0,MY7/MX7," ")</f>
        <v>26</v>
      </c>
      <c r="NA7" s="20">
        <v>7</v>
      </c>
      <c r="NB7" s="8">
        <v>257</v>
      </c>
      <c r="NC7" s="27">
        <f>IF(NA7&lt;&gt;0,NB7/NA7," ")</f>
        <v>36.714285714285715</v>
      </c>
      <c r="ND7" s="20">
        <v>4</v>
      </c>
      <c r="NE7" s="8">
        <v>86</v>
      </c>
      <c r="NF7" s="27">
        <f>IF(ND7&lt;&gt;0,NE7/ND7," ")</f>
        <v>21.5</v>
      </c>
      <c r="NG7" s="20"/>
      <c r="NH7" s="8"/>
      <c r="NI7" s="27" t="str">
        <f>IF(NG7&lt;&gt;0,NH7/NG7," ")</f>
        <v xml:space="preserve"> </v>
      </c>
      <c r="NJ7" s="20"/>
      <c r="NK7" s="8"/>
      <c r="NL7" s="27" t="str">
        <f>IF(NJ7&lt;&gt;0,NK7/NJ7," ")</f>
        <v xml:space="preserve"> </v>
      </c>
      <c r="NM7" s="20"/>
      <c r="NN7" s="8"/>
      <c r="NO7" s="27" t="str">
        <f>IF(NM7&lt;&gt;0,NN7/NM7," ")</f>
        <v xml:space="preserve"> </v>
      </c>
      <c r="NP7" s="20"/>
      <c r="NQ7" s="8"/>
      <c r="NR7" s="27" t="str">
        <f>IF(NP7&lt;&gt;0,NQ7/NP7," ")</f>
        <v xml:space="preserve"> </v>
      </c>
      <c r="NS7" s="20">
        <v>2</v>
      </c>
      <c r="NT7" s="8">
        <v>14</v>
      </c>
      <c r="NU7" s="27">
        <f>IF(NS7&lt;&gt;0,NT7/NS7," ")</f>
        <v>7</v>
      </c>
      <c r="NV7" s="20"/>
      <c r="NW7" s="8"/>
      <c r="NX7" s="27" t="str">
        <f>IF(NV7&lt;&gt;0,NW7/NV7," ")</f>
        <v xml:space="preserve"> </v>
      </c>
      <c r="NY7" s="20"/>
      <c r="NZ7" s="8"/>
      <c r="OA7" s="27" t="str">
        <f>IF(NY7&lt;&gt;0,NZ7/NY7," ")</f>
        <v xml:space="preserve"> </v>
      </c>
      <c r="OB7" s="20"/>
      <c r="OC7" s="8"/>
      <c r="OD7" s="27" t="str">
        <f>IF(OB7&lt;&gt;0,OC7/OB7," ")</f>
        <v xml:space="preserve"> </v>
      </c>
      <c r="OE7" s="20"/>
      <c r="OF7" s="8"/>
      <c r="OG7" s="27" t="str">
        <f>IF(OE7&lt;&gt;0,OF7/OE7," ")</f>
        <v xml:space="preserve"> </v>
      </c>
      <c r="OH7" s="20"/>
      <c r="OI7" s="8"/>
      <c r="OJ7" s="27" t="str">
        <f>IF(OH7&lt;&gt;0,OI7/OH7," ")</f>
        <v xml:space="preserve"> </v>
      </c>
      <c r="OK7" s="20"/>
      <c r="OL7" s="8"/>
      <c r="OM7" s="27" t="str">
        <f>IF(OK7&lt;&gt;0,OL7/OK7," ")</f>
        <v xml:space="preserve"> </v>
      </c>
      <c r="ON7" s="20"/>
      <c r="OO7" s="8"/>
      <c r="OP7" s="27" t="str">
        <f>IF(ON7&lt;&gt;0,OO7/ON7," ")</f>
        <v xml:space="preserve"> </v>
      </c>
      <c r="OQ7" s="20"/>
      <c r="OR7" s="8"/>
      <c r="OS7" s="27" t="str">
        <f>IF(OQ7&lt;&gt;0,OR7/OQ7," ")</f>
        <v xml:space="preserve"> </v>
      </c>
      <c r="OT7" s="3"/>
      <c r="OU7" s="8"/>
      <c r="OV7" s="27" t="str">
        <f>IF(OT7&lt;&gt;0,OU7/OT7," ")</f>
        <v xml:space="preserve"> </v>
      </c>
      <c r="OW7" s="3"/>
      <c r="OX7" s="8"/>
      <c r="OY7" s="27" t="str">
        <f>IF(OW7&lt;&gt;0,OX7/OW7," ")</f>
        <v xml:space="preserve"> </v>
      </c>
      <c r="OZ7" s="3"/>
      <c r="PA7" s="8"/>
      <c r="PB7" s="27" t="str">
        <f>IF(OZ7&lt;&gt;0,PA7/OZ7," ")</f>
        <v xml:space="preserve"> </v>
      </c>
      <c r="PC7" s="8">
        <v>8942</v>
      </c>
    </row>
    <row r="8" spans="1:419" x14ac:dyDescent="0.2">
      <c r="A8" s="18" t="s">
        <v>1</v>
      </c>
      <c r="B8" s="22"/>
      <c r="C8" s="22"/>
      <c r="D8" s="21" t="str">
        <f t="shared" ref="D8:D24" si="0">IF(B8&lt;&gt;0,C8/B8," ")</f>
        <v xml:space="preserve"> </v>
      </c>
      <c r="E8" s="20"/>
      <c r="F8" s="28"/>
      <c r="G8" s="27" t="str">
        <f t="shared" ref="G8:G24" si="1">IF(E8&lt;&gt;0,F8/E8," ")</f>
        <v xml:space="preserve"> </v>
      </c>
      <c r="H8" s="20"/>
      <c r="I8" s="28"/>
      <c r="J8" s="27" t="str">
        <f t="shared" ref="J8:J24" si="2">IF(H8&lt;&gt;0,I8/H8," ")</f>
        <v xml:space="preserve"> </v>
      </c>
      <c r="K8" s="20"/>
      <c r="L8" s="28"/>
      <c r="M8" s="27" t="str">
        <f t="shared" ref="M8:M24" si="3">IF(K8&lt;&gt;0,L8/K8," ")</f>
        <v xml:space="preserve"> </v>
      </c>
      <c r="N8" s="20"/>
      <c r="O8" s="28"/>
      <c r="P8" s="27" t="str">
        <f t="shared" ref="P8:P24" si="4">IF(N8&lt;&gt;0,O8/N8," ")</f>
        <v xml:space="preserve"> </v>
      </c>
      <c r="Q8" s="20"/>
      <c r="R8" s="28"/>
      <c r="S8" s="27" t="str">
        <f t="shared" ref="S8:S24" si="5">IF(Q8&lt;&gt;0,R8/Q8," ")</f>
        <v xml:space="preserve"> </v>
      </c>
      <c r="T8" s="20"/>
      <c r="U8" s="28"/>
      <c r="V8" s="27" t="str">
        <f t="shared" ref="V8:V24" si="6">IF(T8&lt;&gt;0,U8/T8," ")</f>
        <v xml:space="preserve"> </v>
      </c>
      <c r="W8" s="20">
        <v>4</v>
      </c>
      <c r="X8" s="8">
        <v>25</v>
      </c>
      <c r="Y8" s="27">
        <f t="shared" ref="Y8:Y24" si="7">IF(W8&lt;&gt;0,X8/W8," ")</f>
        <v>6.25</v>
      </c>
      <c r="Z8" s="20">
        <v>3</v>
      </c>
      <c r="AA8" s="8">
        <v>24</v>
      </c>
      <c r="AB8" s="27">
        <f t="shared" ref="AB8:AB24" si="8">IF(Z8&lt;&gt;0,AA8/Z8," ")</f>
        <v>8</v>
      </c>
      <c r="AC8" s="20"/>
      <c r="AD8" s="8"/>
      <c r="AE8" s="27" t="str">
        <f t="shared" ref="AE8:AE24" si="9">IF(AC8&lt;&gt;0,AD8/AC8," ")</f>
        <v xml:space="preserve"> </v>
      </c>
      <c r="AF8" s="20">
        <v>4</v>
      </c>
      <c r="AG8" s="8">
        <v>53</v>
      </c>
      <c r="AH8" s="27">
        <f t="shared" ref="AH8:AH24" si="10">IF(AF8&lt;&gt;0,AG8/AF8," ")</f>
        <v>13.25</v>
      </c>
      <c r="AI8" s="20">
        <v>7</v>
      </c>
      <c r="AJ8" s="8">
        <v>277</v>
      </c>
      <c r="AK8" s="27">
        <f t="shared" ref="AK8:AK24" si="11">IF(AI8&lt;&gt;0,AJ8/AI8," ")</f>
        <v>39.571428571428569</v>
      </c>
      <c r="AL8" s="20">
        <v>2</v>
      </c>
      <c r="AM8" s="8">
        <v>18</v>
      </c>
      <c r="AN8" s="27">
        <f t="shared" ref="AN8:AN24" si="12">IF(AL8&lt;&gt;0,AM8/AL8," ")</f>
        <v>9</v>
      </c>
      <c r="AO8" s="20"/>
      <c r="AP8" s="8"/>
      <c r="AQ8" s="27" t="str">
        <f t="shared" ref="AQ8:AQ24" si="13">IF(AO8&lt;&gt;0,AP8/AO8," ")</f>
        <v xml:space="preserve"> </v>
      </c>
      <c r="AR8" s="20"/>
      <c r="AS8" s="8"/>
      <c r="AT8" s="27" t="str">
        <f t="shared" ref="AT8:AT24" si="14">IF(AR8&lt;&gt;0,AS8/AR8," ")</f>
        <v xml:space="preserve"> </v>
      </c>
      <c r="AU8" s="20"/>
      <c r="AV8" s="8"/>
      <c r="AW8" s="27" t="str">
        <f t="shared" ref="AW8:AW24" si="15">IF(AU8&lt;&gt;0,AV8/AU8," ")</f>
        <v xml:space="preserve"> </v>
      </c>
      <c r="AX8" s="20"/>
      <c r="AY8" s="8"/>
      <c r="AZ8" s="27" t="str">
        <f t="shared" ref="AZ8:AZ24" si="16">IF(AX8&lt;&gt;0,AY8/AX8," ")</f>
        <v xml:space="preserve"> </v>
      </c>
      <c r="BA8" s="20">
        <v>4</v>
      </c>
      <c r="BB8" s="8">
        <v>260</v>
      </c>
      <c r="BC8" s="27">
        <f t="shared" ref="BC8:BC24" si="17">IF(BA8&lt;&gt;0,BB8/BA8," ")</f>
        <v>65</v>
      </c>
      <c r="BD8" s="20"/>
      <c r="BE8" s="8"/>
      <c r="BF8" s="27" t="str">
        <f t="shared" ref="BF8:BF24" si="18">IF(BD8&lt;&gt;0,BE8/BD8," ")</f>
        <v xml:space="preserve"> </v>
      </c>
      <c r="BG8" s="8">
        <v>4</v>
      </c>
      <c r="BH8" s="8">
        <v>32</v>
      </c>
      <c r="BI8" s="27">
        <f t="shared" ref="BI8:BI24" si="19">IF(BG8&lt;&gt;0,BH8/BG8," ")</f>
        <v>8</v>
      </c>
      <c r="BJ8" s="20"/>
      <c r="BK8" s="8"/>
      <c r="BL8" s="27" t="str">
        <f t="shared" ref="BL8:BL24" si="20">IF(BJ8&lt;&gt;0,BK8/BJ8," ")</f>
        <v xml:space="preserve"> </v>
      </c>
      <c r="BM8" s="11">
        <v>27</v>
      </c>
      <c r="BN8" s="11">
        <v>392</v>
      </c>
      <c r="BO8" s="21">
        <f t="shared" ref="BO8:BO24" si="21">IF(BM8&lt;&gt;0,BN8/BM8," ")</f>
        <v>14.518518518518519</v>
      </c>
      <c r="BP8" s="11">
        <v>2</v>
      </c>
      <c r="BQ8" s="11">
        <v>7</v>
      </c>
      <c r="BR8" s="21">
        <f t="shared" ref="BR8:BR24" si="22">IF(BP8&lt;&gt;0,BQ8/BP8," ")</f>
        <v>3.5</v>
      </c>
      <c r="BS8" s="8">
        <v>12</v>
      </c>
      <c r="BT8" s="8">
        <v>77</v>
      </c>
      <c r="BU8" s="27">
        <f t="shared" ref="BU8:BU24" si="23">IF(BS8&lt;&gt;0,BT8/BS8," ")</f>
        <v>6.416666666666667</v>
      </c>
      <c r="BV8" s="8">
        <v>30</v>
      </c>
      <c r="BW8" s="8">
        <v>35</v>
      </c>
      <c r="BX8" s="27">
        <f t="shared" ref="BX8:BX24" si="24">IF(BV8&lt;&gt;0,BW8/BV8," ")</f>
        <v>1.1666666666666667</v>
      </c>
      <c r="BY8" s="11"/>
      <c r="BZ8" s="11"/>
      <c r="CA8" s="21" t="str">
        <f t="shared" ref="CA8:CA24" si="25">IF(BY8&lt;&gt;0,BZ8/BY8," ")</f>
        <v xml:space="preserve"> </v>
      </c>
      <c r="CB8" s="22">
        <v>3</v>
      </c>
      <c r="CC8" s="11">
        <v>78</v>
      </c>
      <c r="CD8" s="21">
        <f t="shared" ref="CD8:CD24" si="26">IF(CB8&lt;&gt;0,CC8/CB8," ")</f>
        <v>26</v>
      </c>
      <c r="CE8" s="20"/>
      <c r="CF8" s="8"/>
      <c r="CG8" s="27" t="str">
        <f t="shared" ref="CG8:CG24" si="27">IF(CE8&lt;&gt;0,CF8/CE8," ")</f>
        <v xml:space="preserve"> </v>
      </c>
      <c r="CH8" s="20"/>
      <c r="CI8" s="8"/>
      <c r="CJ8" s="27" t="str">
        <f t="shared" ref="CJ8:CJ24" si="28">IF(CH8&lt;&gt;0,CI8/CH8," ")</f>
        <v xml:space="preserve"> </v>
      </c>
      <c r="CK8" s="20"/>
      <c r="CL8" s="8"/>
      <c r="CM8" s="27" t="str">
        <f t="shared" ref="CM8:CM24" si="29">IF(CK8&lt;&gt;0,CL8/CK8," ")</f>
        <v xml:space="preserve"> </v>
      </c>
      <c r="CN8" s="20">
        <v>7</v>
      </c>
      <c r="CO8" s="8">
        <v>68</v>
      </c>
      <c r="CP8" s="27">
        <f t="shared" ref="CP8:CP24" si="30">IF(CN8&lt;&gt;0,CO8/CN8," ")</f>
        <v>9.7142857142857135</v>
      </c>
      <c r="CQ8" s="20"/>
      <c r="CR8" s="8"/>
      <c r="CS8" s="27" t="str">
        <f t="shared" ref="CS8:CS24" si="31">IF(CQ8&lt;&gt;0,CR8/CQ8," ")</f>
        <v xml:space="preserve"> </v>
      </c>
      <c r="CT8" s="20"/>
      <c r="CU8" s="8"/>
      <c r="CV8" s="27" t="str">
        <f t="shared" ref="CV8:CV24" si="32">IF(CT8&lt;&gt;0,CU8/CT8," ")</f>
        <v xml:space="preserve"> </v>
      </c>
      <c r="CW8" s="20">
        <v>4</v>
      </c>
      <c r="CX8" s="8">
        <v>48</v>
      </c>
      <c r="CY8" s="27">
        <f t="shared" ref="CY8:CY24" si="33">IF(CW8&lt;&gt;0,CX8/CW8," ")</f>
        <v>12</v>
      </c>
      <c r="CZ8" s="20"/>
      <c r="DA8" s="8"/>
      <c r="DB8" s="27" t="str">
        <f t="shared" ref="DB8:DB24" si="34">IF(CZ8&lt;&gt;0,DA8/CZ8," ")</f>
        <v xml:space="preserve"> </v>
      </c>
      <c r="DC8" s="20"/>
      <c r="DD8" s="8"/>
      <c r="DE8" s="27" t="str">
        <f t="shared" ref="DE8:DE24" si="35">IF(DC8&lt;&gt;0,DD8/DC8," ")</f>
        <v xml:space="preserve"> </v>
      </c>
      <c r="DF8" s="20">
        <v>18</v>
      </c>
      <c r="DG8" s="8">
        <v>20</v>
      </c>
      <c r="DH8" s="27">
        <f t="shared" ref="DH8:DH24" si="36">IF(DF8&lt;&gt;0,DG8/DF8," ")</f>
        <v>1.1111111111111112</v>
      </c>
      <c r="DI8" s="8">
        <v>5</v>
      </c>
      <c r="DJ8" s="8">
        <v>41</v>
      </c>
      <c r="DK8" s="27">
        <f t="shared" ref="DK8:DK24" si="37">IF(DI8&lt;&gt;0,DJ8/DI8," ")</f>
        <v>8.1999999999999993</v>
      </c>
      <c r="DL8" s="20">
        <v>1</v>
      </c>
      <c r="DM8" s="8">
        <v>12</v>
      </c>
      <c r="DN8" s="27">
        <f t="shared" ref="DN8:DN24" si="38">IF(DL8&lt;&gt;0,DM8/DL8," ")</f>
        <v>12</v>
      </c>
      <c r="DO8" s="20">
        <v>3</v>
      </c>
      <c r="DP8" s="8">
        <v>2</v>
      </c>
      <c r="DQ8" s="27">
        <f t="shared" ref="DQ8:DQ24" si="39">IF(DO8&lt;&gt;0,DP8/DO8," ")</f>
        <v>0.66666666666666663</v>
      </c>
      <c r="DR8" s="20"/>
      <c r="DS8" s="8"/>
      <c r="DT8" s="27" t="str">
        <f t="shared" ref="DT8:DT24" si="40">IF(DR8&lt;&gt;0,DS8/DR8," ")</f>
        <v xml:space="preserve"> </v>
      </c>
      <c r="DU8" s="20"/>
      <c r="DV8" s="8"/>
      <c r="DW8" s="27" t="str">
        <f t="shared" ref="DW8:DW24" si="41">IF(DU8&lt;&gt;0,DV8/DU8," ")</f>
        <v xml:space="preserve"> </v>
      </c>
      <c r="DX8" s="20">
        <v>1</v>
      </c>
      <c r="DY8" s="8">
        <v>242</v>
      </c>
      <c r="DZ8" s="27">
        <f t="shared" ref="DZ8:DZ24" si="42">IF(DX8&lt;&gt;0,DY8/DX8," ")</f>
        <v>242</v>
      </c>
      <c r="EA8" s="20">
        <v>2</v>
      </c>
      <c r="EB8" s="8">
        <v>68</v>
      </c>
      <c r="EC8" s="27">
        <f t="shared" ref="EC8:EC24" si="43">IF(EA8&lt;&gt;0,EB8/EA8," ")</f>
        <v>34</v>
      </c>
      <c r="ED8" s="20">
        <v>2</v>
      </c>
      <c r="EE8" s="8">
        <v>107</v>
      </c>
      <c r="EF8" s="27">
        <f t="shared" ref="EF8:EF24" si="44">IF(ED8&lt;&gt;0,EE8/ED8," ")</f>
        <v>53.5</v>
      </c>
      <c r="EG8" s="11"/>
      <c r="EH8" s="11"/>
      <c r="EI8" s="21" t="str">
        <f t="shared" ref="EI8:EI24" si="45">IF(EG8&lt;&gt;0,EH8/EG8," ")</f>
        <v xml:space="preserve"> </v>
      </c>
      <c r="EJ8" s="20">
        <v>9</v>
      </c>
      <c r="EK8" s="8">
        <v>216</v>
      </c>
      <c r="EL8" s="27">
        <f t="shared" ref="EL8:EL24" si="46">IF(EJ8&lt;&gt;0,EK8/EJ8," ")</f>
        <v>24</v>
      </c>
      <c r="EM8" s="20">
        <v>1</v>
      </c>
      <c r="EN8" s="8">
        <v>18</v>
      </c>
      <c r="EO8" s="27">
        <f t="shared" ref="EO8:EO24" si="47">IF(EM8&lt;&gt;0,EN8/EM8," ")</f>
        <v>18</v>
      </c>
      <c r="EP8" s="20"/>
      <c r="EQ8" s="8"/>
      <c r="ER8" s="27" t="str">
        <f t="shared" ref="ER8:ER24" si="48">IF(EP8&lt;&gt;0,EQ8/EP8," ")</f>
        <v xml:space="preserve"> </v>
      </c>
      <c r="ES8" s="20"/>
      <c r="ET8" s="8"/>
      <c r="EU8" s="27" t="str">
        <f t="shared" ref="EU8:EU24" si="49">IF(ES8&lt;&gt;0,ET8/ES8," ")</f>
        <v xml:space="preserve"> </v>
      </c>
      <c r="EV8" s="20"/>
      <c r="EW8" s="8"/>
      <c r="EX8" s="27" t="str">
        <f t="shared" ref="EX8:EX24" si="50">IF(EV8&lt;&gt;0,EW8/EV8," ")</f>
        <v xml:space="preserve"> </v>
      </c>
      <c r="EY8" s="20">
        <v>1</v>
      </c>
      <c r="EZ8" s="8">
        <v>14</v>
      </c>
      <c r="FA8" s="27">
        <f t="shared" ref="FA8:FA24" si="51">IF(EY8&lt;&gt;0,EZ8/EY8," ")</f>
        <v>14</v>
      </c>
      <c r="FB8" s="20"/>
      <c r="FC8" s="8"/>
      <c r="FD8" s="27" t="str">
        <f t="shared" ref="FD8:FD24" si="52">IF(FB8&lt;&gt;0,FC8/FB8," ")</f>
        <v xml:space="preserve"> </v>
      </c>
      <c r="FE8" s="20"/>
      <c r="FF8" s="8"/>
      <c r="FG8" s="27" t="str">
        <f t="shared" ref="FG8:FG24" si="53">IF(FE8&lt;&gt;0,FF8/FE8," ")</f>
        <v xml:space="preserve"> </v>
      </c>
      <c r="FH8" s="11"/>
      <c r="FI8" s="11"/>
      <c r="FJ8" s="21" t="str">
        <f t="shared" ref="FJ8:FJ24" si="54">IF(FH8&lt;&gt;0,FI8/FH8," ")</f>
        <v xml:space="preserve"> </v>
      </c>
      <c r="FK8" s="20">
        <v>1</v>
      </c>
      <c r="FL8" s="8">
        <v>9</v>
      </c>
      <c r="FM8" s="27">
        <f t="shared" ref="FM8:FM24" si="55">IF(FK8&lt;&gt;0,FL8/FK8," ")</f>
        <v>9</v>
      </c>
      <c r="FN8" s="20"/>
      <c r="FO8" s="8"/>
      <c r="FP8" s="27" t="str">
        <f t="shared" ref="FP8:FP24" si="56">IF(FN8&lt;&gt;0,FO8/FN8," ")</f>
        <v xml:space="preserve"> </v>
      </c>
      <c r="FQ8" s="20"/>
      <c r="FR8" s="8"/>
      <c r="FS8" s="27" t="str">
        <f t="shared" ref="FS8:FS24" si="57">IF(FQ8&lt;&gt;0,FR8/FQ8," ")</f>
        <v xml:space="preserve"> </v>
      </c>
      <c r="FT8" s="20">
        <v>1</v>
      </c>
      <c r="FU8" s="8">
        <v>16</v>
      </c>
      <c r="FV8" s="27">
        <f t="shared" ref="FV8:FV24" si="58">IF(FT8&lt;&gt;0,FU8/FT8," ")</f>
        <v>16</v>
      </c>
      <c r="FW8" s="20"/>
      <c r="FX8" s="8"/>
      <c r="FY8" s="27" t="str">
        <f t="shared" ref="FY8:FY24" si="59">IF(FW8&lt;&gt;0,FX8/FW8," ")</f>
        <v xml:space="preserve"> </v>
      </c>
      <c r="FZ8" s="11"/>
      <c r="GA8" s="11"/>
      <c r="GB8" s="21" t="str">
        <f t="shared" ref="GB8:GB24" si="60">IF(FZ8&lt;&gt;0,GA8/FZ8," ")</f>
        <v xml:space="preserve"> </v>
      </c>
      <c r="GC8" s="11"/>
      <c r="GD8" s="11"/>
      <c r="GE8" s="21" t="str">
        <f t="shared" ref="GE8:GE24" si="61">IF(GC8&lt;&gt;0,GD8/GC8," ")</f>
        <v xml:space="preserve"> </v>
      </c>
      <c r="GF8" s="20"/>
      <c r="GG8" s="8"/>
      <c r="GH8" s="27" t="str">
        <f t="shared" ref="GH8:GH24" si="62">IF(GF8&lt;&gt;0,GG8/GF8," ")</f>
        <v xml:space="preserve"> </v>
      </c>
      <c r="GI8" s="20"/>
      <c r="GJ8" s="8"/>
      <c r="GK8" s="27" t="str">
        <f t="shared" ref="GK8:GK24" si="63">IF(GI8&lt;&gt;0,GJ8/GI8," ")</f>
        <v xml:space="preserve"> </v>
      </c>
      <c r="GL8" s="8"/>
      <c r="GM8" s="8"/>
      <c r="GN8" s="27" t="str">
        <f t="shared" ref="GN8:GN24" si="64">IF(GL8&lt;&gt;0,GM8/GL8," ")</f>
        <v xml:space="preserve"> </v>
      </c>
      <c r="GO8" s="8"/>
      <c r="GP8" s="8"/>
      <c r="GQ8" s="27" t="str">
        <f t="shared" ref="GQ8:GQ24" si="65">IF(GO8&lt;&gt;0,GP8/GO8," ")</f>
        <v xml:space="preserve"> </v>
      </c>
      <c r="GR8" s="20">
        <v>2</v>
      </c>
      <c r="GS8" s="8">
        <v>32</v>
      </c>
      <c r="GT8" s="27">
        <f t="shared" ref="GT8:GT24" si="66">IF(GR8&lt;&gt;0,GS8/GR8," ")</f>
        <v>16</v>
      </c>
      <c r="GU8" s="11">
        <v>1</v>
      </c>
      <c r="GV8" s="11">
        <v>38</v>
      </c>
      <c r="GW8" s="21">
        <f t="shared" ref="GW8:GW24" si="67">IF(GU8&lt;&gt;0,GV8/GU8," ")</f>
        <v>38</v>
      </c>
      <c r="GX8" s="20"/>
      <c r="GY8" s="8"/>
      <c r="GZ8" s="27" t="str">
        <f t="shared" ref="GZ8:GZ24" si="68">IF(GX8&lt;&gt;0,GY8/GX8," ")</f>
        <v xml:space="preserve"> </v>
      </c>
      <c r="HA8" s="11"/>
      <c r="HB8" s="11"/>
      <c r="HC8" s="21" t="str">
        <f t="shared" ref="HC8:HC24" si="69">IF(HA8&lt;&gt;0,HB8/HA8," ")</f>
        <v xml:space="preserve"> </v>
      </c>
      <c r="HD8" s="20"/>
      <c r="HE8" s="8"/>
      <c r="HF8" s="27" t="str">
        <f t="shared" ref="HF8:HF24" si="70">IF(HD8&lt;&gt;0,HE8/HD8," ")</f>
        <v xml:space="preserve"> </v>
      </c>
      <c r="HG8" s="11"/>
      <c r="HH8" s="11"/>
      <c r="HI8" s="21" t="str">
        <f t="shared" ref="HI8:HI24" si="71">IF(HG8&lt;&gt;0,HH8/HG8," ")</f>
        <v xml:space="preserve"> </v>
      </c>
      <c r="HJ8" s="20"/>
      <c r="HK8" s="8"/>
      <c r="HL8" s="27" t="str">
        <f t="shared" ref="HL8:HL24" si="72">IF(HJ8&lt;&gt;0,HK8/HJ8," ")</f>
        <v xml:space="preserve"> </v>
      </c>
      <c r="HM8" s="11">
        <v>6</v>
      </c>
      <c r="HN8" s="11">
        <v>36</v>
      </c>
      <c r="HO8" s="21">
        <f t="shared" ref="HO8:HO24" si="73">IF(HM8&lt;&gt;0,HN8/HM8," ")</f>
        <v>6</v>
      </c>
      <c r="HP8" s="20"/>
      <c r="HQ8" s="8"/>
      <c r="HR8" s="27" t="str">
        <f t="shared" ref="HR8:HR24" si="74">IF(HP8&lt;&gt;0,HQ8/HP8," ")</f>
        <v xml:space="preserve"> </v>
      </c>
      <c r="HS8" s="11"/>
      <c r="HT8" s="11"/>
      <c r="HU8" s="21" t="str">
        <f t="shared" ref="HU8:HU24" si="75">IF(HS8&lt;&gt;0,HT8/HS8," ")</f>
        <v xml:space="preserve"> </v>
      </c>
      <c r="HV8" s="11"/>
      <c r="HW8" s="11"/>
      <c r="HX8" s="21" t="str">
        <f t="shared" ref="HX8:HX24" si="76">IF(HV8&lt;&gt;0,HW8/HV8," ")</f>
        <v xml:space="preserve"> </v>
      </c>
      <c r="HY8" s="20"/>
      <c r="HZ8" s="8"/>
      <c r="IA8" s="27" t="str">
        <f t="shared" ref="IA8:IA24" si="77">IF(HY8&lt;&gt;0,HZ8/HY8," ")</f>
        <v xml:space="preserve"> </v>
      </c>
      <c r="IB8" s="11"/>
      <c r="IC8" s="11"/>
      <c r="ID8" s="21" t="str">
        <f t="shared" ref="ID8:ID24" si="78">IF(IB8&lt;&gt;0,IC8/IB8," ")</f>
        <v xml:space="preserve"> </v>
      </c>
      <c r="IE8" s="20"/>
      <c r="IF8" s="8"/>
      <c r="IG8" s="27" t="str">
        <f t="shared" ref="IG8:IG24" si="79">IF(IE8&lt;&gt;0,IF8/IE8," ")</f>
        <v xml:space="preserve"> </v>
      </c>
      <c r="IH8" s="11"/>
      <c r="II8" s="11"/>
      <c r="IJ8" s="21" t="str">
        <f t="shared" ref="IJ8:IJ24" si="80">IF(IH8&lt;&gt;0,II8/IH8," ")</f>
        <v xml:space="preserve"> </v>
      </c>
      <c r="IK8" s="16">
        <v>11</v>
      </c>
      <c r="IL8" s="16">
        <v>111</v>
      </c>
      <c r="IM8" s="63">
        <f t="shared" ref="IM8:IM24" si="81">IF(IK8&lt;&gt;0,IL8/IK8," ")</f>
        <v>10.090909090909092</v>
      </c>
      <c r="IN8" s="16">
        <v>3</v>
      </c>
      <c r="IO8" s="16">
        <v>190</v>
      </c>
      <c r="IP8" s="63">
        <f t="shared" ref="IP8:IP24" si="82">IF(IN8&lt;&gt;0,IO8/IN8," ")</f>
        <v>63.333333333333336</v>
      </c>
      <c r="IQ8" s="20"/>
      <c r="IR8" s="8"/>
      <c r="IS8" s="27" t="str">
        <f t="shared" ref="IS8:IS24" si="83">IF(IQ8&lt;&gt;0,IR8/IQ8," ")</f>
        <v xml:space="preserve"> </v>
      </c>
      <c r="IT8" s="20"/>
      <c r="IU8" s="8"/>
      <c r="IV8" s="27" t="str">
        <f t="shared" ref="IV8:IV24" si="84">IF(IT8&lt;&gt;0,IU8/IT8," ")</f>
        <v xml:space="preserve"> </v>
      </c>
      <c r="IW8" s="11"/>
      <c r="IX8" s="11"/>
      <c r="IY8" s="21" t="str">
        <f t="shared" ref="IY8:IY24" si="85">IF(IW8&lt;&gt;0,IX8/IW8," ")</f>
        <v xml:space="preserve"> </v>
      </c>
      <c r="IZ8" s="11">
        <v>4</v>
      </c>
      <c r="JA8" s="11">
        <v>30</v>
      </c>
      <c r="JB8" s="21">
        <f t="shared" ref="JB8:JB24" si="86">IF(IZ8&lt;&gt;0,JA8/IZ8," ")</f>
        <v>7.5</v>
      </c>
      <c r="JC8" s="20"/>
      <c r="JD8" s="8"/>
      <c r="JE8" s="27" t="str">
        <f t="shared" ref="JE8:JE24" si="87">IF(JC8&lt;&gt;0,JD8/JC8," ")</f>
        <v xml:space="preserve"> </v>
      </c>
      <c r="JF8" s="11"/>
      <c r="JG8" s="11"/>
      <c r="JH8" s="21" t="str">
        <f t="shared" ref="JH8:JH24" si="88">IF(JF8&lt;&gt;0,JG8/JF8," ")</f>
        <v xml:space="preserve"> </v>
      </c>
      <c r="JI8" s="20"/>
      <c r="JJ8" s="8"/>
      <c r="JK8" s="27" t="str">
        <f t="shared" ref="JK8:JK24" si="89">IF(JI8&lt;&gt;0,JJ8/JI8," ")</f>
        <v xml:space="preserve"> </v>
      </c>
      <c r="JL8" s="20"/>
      <c r="JM8" s="8"/>
      <c r="JN8" s="27" t="str">
        <f t="shared" ref="JN8:JN24" si="90">IF(JL8&lt;&gt;0,JM8/JL8," ")</f>
        <v xml:space="preserve"> </v>
      </c>
      <c r="JO8" s="11"/>
      <c r="JP8" s="11"/>
      <c r="JQ8" s="21" t="str">
        <f t="shared" ref="JQ8:JQ24" si="91">IF(JO8&lt;&gt;0,JP8/JO8," ")</f>
        <v xml:space="preserve"> </v>
      </c>
      <c r="JR8" s="20"/>
      <c r="JS8" s="8"/>
      <c r="JT8" s="27" t="str">
        <f t="shared" ref="JT8:JT24" si="92">IF(JR8&lt;&gt;0,JS8/JR8," ")</f>
        <v xml:space="preserve"> </v>
      </c>
      <c r="JU8" s="20"/>
      <c r="JV8" s="8"/>
      <c r="JW8" s="27" t="str">
        <f t="shared" ref="JW8:JW24" si="93">IF(JU8&lt;&gt;0,JV8/JU8," ")</f>
        <v xml:space="preserve"> </v>
      </c>
      <c r="JX8" s="11">
        <v>1</v>
      </c>
      <c r="JY8" s="11">
        <v>15</v>
      </c>
      <c r="JZ8" s="21">
        <f t="shared" ref="JZ8:JZ24" si="94">IF(JX8&lt;&gt;0,JY8/JX8," ")</f>
        <v>15</v>
      </c>
      <c r="KA8" s="20"/>
      <c r="KB8" s="8"/>
      <c r="KC8" s="27" t="str">
        <f t="shared" ref="KC8:KC24" si="95">IF(KA8&lt;&gt;0,KB8/KA8," ")</f>
        <v xml:space="preserve"> </v>
      </c>
      <c r="KD8" s="20"/>
      <c r="KE8" s="8"/>
      <c r="KF8" s="27" t="str">
        <f t="shared" ref="KF8:KF24" si="96">IF(KD8&lt;&gt;0,KE8/KD8," ")</f>
        <v xml:space="preserve"> </v>
      </c>
      <c r="KG8" s="11"/>
      <c r="KH8" s="11"/>
      <c r="KI8" s="21" t="str">
        <f t="shared" ref="KI8:KI24" si="97">IF(KG8&lt;&gt;0,KH8/KG8," ")</f>
        <v xml:space="preserve"> </v>
      </c>
      <c r="KJ8" s="20"/>
      <c r="KK8" s="8"/>
      <c r="KL8" s="27" t="str">
        <f t="shared" ref="KL8:KL24" si="98">IF(KJ8&lt;&gt;0,KK8/KJ8," ")</f>
        <v xml:space="preserve"> </v>
      </c>
      <c r="KM8" s="11"/>
      <c r="KN8" s="11"/>
      <c r="KO8" s="21" t="str">
        <f t="shared" ref="KO8:KO24" si="99">IF(KM8&lt;&gt;0,KN8/KM8," ")</f>
        <v xml:space="preserve"> </v>
      </c>
      <c r="KP8" s="20"/>
      <c r="KQ8" s="8"/>
      <c r="KR8" s="27" t="str">
        <f t="shared" ref="KR8:KR24" si="100">IF(KP8&lt;&gt;0,KQ8/KP8," ")</f>
        <v xml:space="preserve"> </v>
      </c>
      <c r="KS8" s="20"/>
      <c r="KT8" s="8"/>
      <c r="KU8" s="27" t="str">
        <f t="shared" ref="KU8:KU24" si="101">IF(KS8&lt;&gt;0,KT8/KS8," ")</f>
        <v xml:space="preserve"> </v>
      </c>
      <c r="KV8" s="11">
        <v>1</v>
      </c>
      <c r="KW8" s="11">
        <v>11</v>
      </c>
      <c r="KX8" s="21">
        <f t="shared" ref="KX8:KX24" si="102">IF(KV8&lt;&gt;0,KW8/KV8," ")</f>
        <v>11</v>
      </c>
      <c r="KY8" s="20"/>
      <c r="KZ8" s="8"/>
      <c r="LA8" s="27" t="str">
        <f t="shared" ref="LA8:LA24" si="103">IF(KY8&lt;&gt;0,KZ8/KY8," ")</f>
        <v xml:space="preserve"> </v>
      </c>
      <c r="LB8" s="11">
        <v>2</v>
      </c>
      <c r="LC8" s="11">
        <v>5</v>
      </c>
      <c r="LD8" s="21">
        <f t="shared" ref="LD8:LD24" si="104">IF(LB8&lt;&gt;0,LC8/LB8," ")</f>
        <v>2.5</v>
      </c>
      <c r="LE8" s="20"/>
      <c r="LF8" s="8"/>
      <c r="LG8" s="27" t="str">
        <f t="shared" ref="LG8:LG24" si="105">IF(LE8&lt;&gt;0,LF8/LE8," ")</f>
        <v xml:space="preserve"> </v>
      </c>
      <c r="LH8" s="20"/>
      <c r="LI8" s="8"/>
      <c r="LJ8" s="27" t="str">
        <f t="shared" ref="LJ8:LJ24" si="106">IF(LH8&lt;&gt;0,LI8/LH8," ")</f>
        <v xml:space="preserve"> </v>
      </c>
      <c r="LK8" s="20">
        <v>1</v>
      </c>
      <c r="LL8" s="8">
        <v>24</v>
      </c>
      <c r="LM8" s="27">
        <f t="shared" ref="LM8:LM24" si="107">IF(LK8&lt;&gt;0,LL8/LK8," ")</f>
        <v>24</v>
      </c>
      <c r="LN8" s="20">
        <v>1</v>
      </c>
      <c r="LO8" s="8">
        <v>14</v>
      </c>
      <c r="LP8" s="27">
        <f t="shared" ref="LP8:LP24" si="108">IF(LN8&lt;&gt;0,LO8/LN8," ")</f>
        <v>14</v>
      </c>
      <c r="LQ8" s="20"/>
      <c r="LR8" s="8"/>
      <c r="LS8" s="27" t="str">
        <f t="shared" ref="LS8:LS24" si="109">IF(LQ8&lt;&gt;0,LR8/LQ8," ")</f>
        <v xml:space="preserve"> </v>
      </c>
      <c r="LT8" s="20"/>
      <c r="LU8" s="8"/>
      <c r="LV8" s="27" t="str">
        <f t="shared" ref="LV8:LV24" si="110">IF(LT8&lt;&gt;0,LU8/LT8," ")</f>
        <v xml:space="preserve"> </v>
      </c>
      <c r="LW8" s="20">
        <v>3</v>
      </c>
      <c r="LX8" s="8">
        <v>36</v>
      </c>
      <c r="LY8" s="27">
        <f t="shared" ref="LY8:LY24" si="111">IF(LW8&lt;&gt;0,LX8/LW8," ")</f>
        <v>12</v>
      </c>
      <c r="LZ8" s="20">
        <v>1</v>
      </c>
      <c r="MA8" s="8">
        <v>4</v>
      </c>
      <c r="MB8" s="27">
        <f t="shared" ref="MB8:MB24" si="112">IF(LZ8&lt;&gt;0,MA8/LZ8," ")</f>
        <v>4</v>
      </c>
      <c r="MC8" s="20"/>
      <c r="MD8" s="8"/>
      <c r="ME8" s="27" t="str">
        <f t="shared" ref="ME8:ME24" si="113">IF(MC8&lt;&gt;0,MD8/MC8," ")</f>
        <v xml:space="preserve"> </v>
      </c>
      <c r="MF8" s="20"/>
      <c r="MG8" s="8"/>
      <c r="MH8" s="27" t="str">
        <f t="shared" ref="MH8:MH24" si="114">IF(MF8&lt;&gt;0,MG8/MF8," ")</f>
        <v xml:space="preserve"> </v>
      </c>
      <c r="MI8" s="20"/>
      <c r="MJ8" s="8"/>
      <c r="MK8" s="27" t="str">
        <f t="shared" ref="MK8:MK24" si="115">IF(MI8&lt;&gt;0,MJ8/MI8," ")</f>
        <v xml:space="preserve"> </v>
      </c>
      <c r="ML8" s="20"/>
      <c r="MM8" s="8"/>
      <c r="MN8" s="27" t="str">
        <f t="shared" ref="MN8:MN24" si="116">IF(ML8&lt;&gt;0,MM8/ML8," ")</f>
        <v xml:space="preserve"> </v>
      </c>
      <c r="MO8" s="20">
        <v>2</v>
      </c>
      <c r="MP8" s="8">
        <v>43</v>
      </c>
      <c r="MQ8" s="27">
        <f t="shared" ref="MQ8:MQ24" si="117">IF(MO8&lt;&gt;0,MP8/MO8," ")</f>
        <v>21.5</v>
      </c>
      <c r="MR8" s="20"/>
      <c r="MS8" s="8"/>
      <c r="MT8" s="27" t="str">
        <f t="shared" ref="MT8:MT24" si="118">IF(MR8&lt;&gt;0,MS8/MR8," ")</f>
        <v xml:space="preserve"> </v>
      </c>
      <c r="MU8" s="20">
        <v>1</v>
      </c>
      <c r="MV8" s="8">
        <v>126</v>
      </c>
      <c r="MW8" s="27">
        <f t="shared" ref="MW8:MW24" si="119">IF(MU8&lt;&gt;0,MV8/MU8," ")</f>
        <v>126</v>
      </c>
      <c r="MX8" s="20">
        <v>4</v>
      </c>
      <c r="MY8" s="8">
        <v>118</v>
      </c>
      <c r="MZ8" s="27">
        <f t="shared" ref="MZ8:MZ24" si="120">IF(MX8&lt;&gt;0,MY8/MX8," ")</f>
        <v>29.5</v>
      </c>
      <c r="NA8" s="20">
        <v>3</v>
      </c>
      <c r="NB8" s="8">
        <v>87</v>
      </c>
      <c r="NC8" s="27">
        <f t="shared" ref="NC8:NC24" si="121">IF(NA8&lt;&gt;0,NB8/NA8," ")</f>
        <v>29</v>
      </c>
      <c r="ND8" s="20">
        <v>5</v>
      </c>
      <c r="NE8" s="8">
        <v>100</v>
      </c>
      <c r="NF8" s="27">
        <f t="shared" ref="NF8:NF24" si="122">IF(ND8&lt;&gt;0,NE8/ND8," ")</f>
        <v>20</v>
      </c>
      <c r="NG8" s="20">
        <v>3</v>
      </c>
      <c r="NH8" s="8">
        <v>39</v>
      </c>
      <c r="NI8" s="27">
        <f t="shared" ref="NI8:NI24" si="123">IF(NG8&lt;&gt;0,NH8/NG8," ")</f>
        <v>13</v>
      </c>
      <c r="NJ8" s="20"/>
      <c r="NK8" s="8"/>
      <c r="NL8" s="27" t="str">
        <f t="shared" ref="NL8:NL24" si="124">IF(NJ8&lt;&gt;0,NK8/NJ8," ")</f>
        <v xml:space="preserve"> </v>
      </c>
      <c r="NM8" s="20"/>
      <c r="NN8" s="8"/>
      <c r="NO8" s="27" t="str">
        <f t="shared" ref="NO8:NO24" si="125">IF(NM8&lt;&gt;0,NN8/NM8," ")</f>
        <v xml:space="preserve"> </v>
      </c>
      <c r="NP8" s="20"/>
      <c r="NQ8" s="8"/>
      <c r="NR8" s="27" t="str">
        <f t="shared" ref="NR8:NR24" si="126">IF(NP8&lt;&gt;0,NQ8/NP8," ")</f>
        <v xml:space="preserve"> </v>
      </c>
      <c r="NS8" s="20"/>
      <c r="NT8" s="8"/>
      <c r="NU8" s="27" t="str">
        <f t="shared" ref="NU8:NU24" si="127">IF(NS8&lt;&gt;0,NT8/NS8," ")</f>
        <v xml:space="preserve"> </v>
      </c>
      <c r="NV8" s="20"/>
      <c r="NW8" s="8"/>
      <c r="NX8" s="27" t="str">
        <f t="shared" ref="NX8:NX24" si="128">IF(NV8&lt;&gt;0,NW8/NV8," ")</f>
        <v xml:space="preserve"> </v>
      </c>
      <c r="NY8" s="20">
        <v>1</v>
      </c>
      <c r="NZ8" s="8">
        <v>14</v>
      </c>
      <c r="OA8" s="27">
        <f t="shared" ref="OA8:OA24" si="129">IF(NY8&lt;&gt;0,NZ8/NY8," ")</f>
        <v>14</v>
      </c>
      <c r="OB8" s="20"/>
      <c r="OC8" s="8"/>
      <c r="OD8" s="27" t="str">
        <f t="shared" ref="OD8:OD24" si="130">IF(OB8&lt;&gt;0,OC8/OB8," ")</f>
        <v xml:space="preserve"> </v>
      </c>
      <c r="OE8" s="20"/>
      <c r="OF8" s="8"/>
      <c r="OG8" s="27" t="str">
        <f t="shared" ref="OG8:OG24" si="131">IF(OE8&lt;&gt;0,OF8/OE8," ")</f>
        <v xml:space="preserve"> </v>
      </c>
      <c r="OH8" s="20"/>
      <c r="OI8" s="8"/>
      <c r="OJ8" s="27" t="str">
        <f t="shared" ref="OJ8:OJ24" si="132">IF(OH8&lt;&gt;0,OI8/OH8," ")</f>
        <v xml:space="preserve"> </v>
      </c>
      <c r="OK8" s="20"/>
      <c r="OL8" s="8"/>
      <c r="OM8" s="27" t="str">
        <f t="shared" ref="OM8:OM24" si="133">IF(OK8&lt;&gt;0,OL8/OK8," ")</f>
        <v xml:space="preserve"> </v>
      </c>
      <c r="ON8" s="20"/>
      <c r="OO8" s="8"/>
      <c r="OP8" s="27" t="str">
        <f t="shared" ref="OP8:OP24" si="134">IF(ON8&lt;&gt;0,OO8/ON8," ")</f>
        <v xml:space="preserve"> </v>
      </c>
      <c r="OQ8" s="20"/>
      <c r="OR8" s="8"/>
      <c r="OS8" s="27" t="str">
        <f t="shared" ref="OS8:OS24" si="135">IF(OQ8&lt;&gt;0,OR8/OQ8," ")</f>
        <v xml:space="preserve"> </v>
      </c>
      <c r="OT8" s="3"/>
      <c r="OU8" s="8"/>
      <c r="OV8" s="27" t="str">
        <f t="shared" ref="OV8:OV24" si="136">IF(OT8&lt;&gt;0,OU8/OT8," ")</f>
        <v xml:space="preserve"> </v>
      </c>
      <c r="OW8" s="3"/>
      <c r="OX8" s="8"/>
      <c r="OY8" s="27" t="str">
        <f t="shared" ref="OY8:OY24" si="137">IF(OW8&lt;&gt;0,OX8/OW8," ")</f>
        <v xml:space="preserve"> </v>
      </c>
      <c r="OZ8" s="3"/>
      <c r="PA8" s="8"/>
      <c r="PB8" s="27" t="str">
        <f t="shared" ref="PB8:PB24" si="138">IF(OZ8&lt;&gt;0,PA8/OZ8," ")</f>
        <v xml:space="preserve"> </v>
      </c>
      <c r="PC8" s="8">
        <v>3232</v>
      </c>
    </row>
    <row r="9" spans="1:419" x14ac:dyDescent="0.2">
      <c r="A9" s="18" t="s">
        <v>2</v>
      </c>
      <c r="B9" s="22">
        <v>7</v>
      </c>
      <c r="C9" s="22">
        <v>544</v>
      </c>
      <c r="D9" s="21">
        <f t="shared" si="0"/>
        <v>77.714285714285708</v>
      </c>
      <c r="E9" s="20">
        <v>2</v>
      </c>
      <c r="F9" s="28">
        <v>10</v>
      </c>
      <c r="G9" s="27">
        <f t="shared" si="1"/>
        <v>5</v>
      </c>
      <c r="H9" s="20"/>
      <c r="I9" s="28"/>
      <c r="J9" s="27" t="str">
        <f t="shared" si="2"/>
        <v xml:space="preserve"> </v>
      </c>
      <c r="K9" s="20"/>
      <c r="L9" s="28"/>
      <c r="M9" s="27" t="str">
        <f t="shared" si="3"/>
        <v xml:space="preserve"> </v>
      </c>
      <c r="N9" s="20">
        <v>1</v>
      </c>
      <c r="O9" s="28">
        <v>5</v>
      </c>
      <c r="P9" s="27">
        <f t="shared" si="4"/>
        <v>5</v>
      </c>
      <c r="Q9" s="20"/>
      <c r="R9" s="28"/>
      <c r="S9" s="27" t="str">
        <f t="shared" si="5"/>
        <v xml:space="preserve"> </v>
      </c>
      <c r="T9" s="20">
        <v>1</v>
      </c>
      <c r="U9" s="28">
        <v>29</v>
      </c>
      <c r="V9" s="27">
        <f t="shared" si="6"/>
        <v>29</v>
      </c>
      <c r="W9" s="20">
        <v>1</v>
      </c>
      <c r="X9" s="8">
        <v>17</v>
      </c>
      <c r="Y9" s="27">
        <f t="shared" si="7"/>
        <v>17</v>
      </c>
      <c r="Z9" s="20"/>
      <c r="AA9" s="8"/>
      <c r="AB9" s="27" t="str">
        <f t="shared" si="8"/>
        <v xml:space="preserve"> </v>
      </c>
      <c r="AC9" s="20">
        <v>2</v>
      </c>
      <c r="AD9" s="8">
        <v>37</v>
      </c>
      <c r="AE9" s="27">
        <f t="shared" si="9"/>
        <v>18.5</v>
      </c>
      <c r="AF9" s="20">
        <v>21</v>
      </c>
      <c r="AG9" s="8">
        <v>203</v>
      </c>
      <c r="AH9" s="27">
        <f t="shared" si="10"/>
        <v>9.6666666666666661</v>
      </c>
      <c r="AI9" s="20">
        <v>94</v>
      </c>
      <c r="AJ9" s="8">
        <v>1047</v>
      </c>
      <c r="AK9" s="27">
        <f t="shared" si="11"/>
        <v>11.138297872340425</v>
      </c>
      <c r="AL9" s="20">
        <v>3</v>
      </c>
      <c r="AM9" s="8">
        <v>51</v>
      </c>
      <c r="AN9" s="27">
        <f t="shared" si="12"/>
        <v>17</v>
      </c>
      <c r="AO9" s="20">
        <v>1</v>
      </c>
      <c r="AP9" s="8">
        <v>12</v>
      </c>
      <c r="AQ9" s="27">
        <f t="shared" si="13"/>
        <v>12</v>
      </c>
      <c r="AR9" s="20">
        <v>4</v>
      </c>
      <c r="AS9" s="8">
        <v>129</v>
      </c>
      <c r="AT9" s="27">
        <f t="shared" si="14"/>
        <v>32.25</v>
      </c>
      <c r="AU9" s="20">
        <v>3</v>
      </c>
      <c r="AV9" s="8">
        <v>25</v>
      </c>
      <c r="AW9" s="27">
        <f t="shared" si="15"/>
        <v>8.3333333333333339</v>
      </c>
      <c r="AX9" s="20">
        <v>2</v>
      </c>
      <c r="AY9" s="8">
        <v>274</v>
      </c>
      <c r="AZ9" s="27">
        <f t="shared" si="16"/>
        <v>137</v>
      </c>
      <c r="BA9" s="20">
        <v>1</v>
      </c>
      <c r="BB9" s="8">
        <v>644</v>
      </c>
      <c r="BC9" s="27">
        <f t="shared" si="17"/>
        <v>644</v>
      </c>
      <c r="BD9" s="20">
        <v>1</v>
      </c>
      <c r="BE9" s="8">
        <v>279</v>
      </c>
      <c r="BF9" s="27">
        <f t="shared" si="18"/>
        <v>279</v>
      </c>
      <c r="BG9" s="8">
        <v>17</v>
      </c>
      <c r="BH9" s="8">
        <v>100</v>
      </c>
      <c r="BI9" s="27">
        <f t="shared" si="19"/>
        <v>5.882352941176471</v>
      </c>
      <c r="BJ9" s="20">
        <v>1</v>
      </c>
      <c r="BK9" s="8">
        <v>115</v>
      </c>
      <c r="BL9" s="27">
        <f t="shared" si="20"/>
        <v>115</v>
      </c>
      <c r="BM9" s="11">
        <v>184</v>
      </c>
      <c r="BN9" s="11">
        <v>1512</v>
      </c>
      <c r="BO9" s="21">
        <f t="shared" si="21"/>
        <v>8.2173913043478262</v>
      </c>
      <c r="BP9" s="11">
        <v>6</v>
      </c>
      <c r="BQ9" s="11">
        <v>23</v>
      </c>
      <c r="BR9" s="21">
        <f t="shared" si="22"/>
        <v>3.8333333333333335</v>
      </c>
      <c r="BS9" s="8">
        <v>77</v>
      </c>
      <c r="BT9" s="8">
        <v>543</v>
      </c>
      <c r="BU9" s="27">
        <f t="shared" si="23"/>
        <v>7.0519480519480515</v>
      </c>
      <c r="BV9" s="8">
        <v>98</v>
      </c>
      <c r="BW9" s="8">
        <v>186</v>
      </c>
      <c r="BX9" s="27">
        <f t="shared" si="24"/>
        <v>1.8979591836734695</v>
      </c>
      <c r="BY9" s="11">
        <v>6</v>
      </c>
      <c r="BZ9" s="11">
        <v>936</v>
      </c>
      <c r="CA9" s="21">
        <f t="shared" si="25"/>
        <v>156</v>
      </c>
      <c r="CB9" s="22">
        <v>4</v>
      </c>
      <c r="CC9" s="11">
        <v>277</v>
      </c>
      <c r="CD9" s="21">
        <f t="shared" si="26"/>
        <v>69.25</v>
      </c>
      <c r="CE9" s="20"/>
      <c r="CF9" s="8"/>
      <c r="CG9" s="27" t="str">
        <f t="shared" si="27"/>
        <v xml:space="preserve"> </v>
      </c>
      <c r="CH9" s="20"/>
      <c r="CI9" s="8"/>
      <c r="CJ9" s="27" t="str">
        <f t="shared" si="28"/>
        <v xml:space="preserve"> </v>
      </c>
      <c r="CK9" s="20">
        <v>1</v>
      </c>
      <c r="CL9" s="8">
        <v>2</v>
      </c>
      <c r="CM9" s="27">
        <f t="shared" si="29"/>
        <v>2</v>
      </c>
      <c r="CN9" s="20">
        <v>3</v>
      </c>
      <c r="CO9" s="8">
        <v>130</v>
      </c>
      <c r="CP9" s="27">
        <f t="shared" si="30"/>
        <v>43.333333333333336</v>
      </c>
      <c r="CQ9" s="20"/>
      <c r="CR9" s="8"/>
      <c r="CS9" s="27" t="str">
        <f t="shared" si="31"/>
        <v xml:space="preserve"> </v>
      </c>
      <c r="CT9" s="20"/>
      <c r="CU9" s="8"/>
      <c r="CV9" s="27" t="str">
        <f t="shared" si="32"/>
        <v xml:space="preserve"> </v>
      </c>
      <c r="CW9" s="20">
        <v>3</v>
      </c>
      <c r="CX9" s="8">
        <v>154</v>
      </c>
      <c r="CY9" s="27">
        <f t="shared" si="33"/>
        <v>51.333333333333336</v>
      </c>
      <c r="CZ9" s="20">
        <v>1</v>
      </c>
      <c r="DA9" s="8">
        <v>1</v>
      </c>
      <c r="DB9" s="27">
        <f t="shared" si="34"/>
        <v>1</v>
      </c>
      <c r="DC9" s="20"/>
      <c r="DD9" s="8"/>
      <c r="DE9" s="27" t="str">
        <f t="shared" si="35"/>
        <v xml:space="preserve"> </v>
      </c>
      <c r="DF9" s="20">
        <v>37</v>
      </c>
      <c r="DG9" s="8">
        <v>111</v>
      </c>
      <c r="DH9" s="27">
        <f t="shared" si="36"/>
        <v>3</v>
      </c>
      <c r="DI9" s="8">
        <v>16</v>
      </c>
      <c r="DJ9" s="8">
        <v>234</v>
      </c>
      <c r="DK9" s="27">
        <f t="shared" si="37"/>
        <v>14.625</v>
      </c>
      <c r="DL9" s="20">
        <v>27</v>
      </c>
      <c r="DM9" s="8">
        <v>77</v>
      </c>
      <c r="DN9" s="27">
        <f t="shared" si="38"/>
        <v>2.8518518518518516</v>
      </c>
      <c r="DO9" s="20">
        <v>7</v>
      </c>
      <c r="DP9" s="8">
        <v>7</v>
      </c>
      <c r="DQ9" s="27">
        <f t="shared" si="39"/>
        <v>1</v>
      </c>
      <c r="DR9" s="20"/>
      <c r="DS9" s="8"/>
      <c r="DT9" s="27" t="str">
        <f t="shared" si="40"/>
        <v xml:space="preserve"> </v>
      </c>
      <c r="DU9" s="20">
        <v>1</v>
      </c>
      <c r="DV9" s="8">
        <v>568</v>
      </c>
      <c r="DW9" s="27">
        <f t="shared" si="41"/>
        <v>568</v>
      </c>
      <c r="DX9" s="20"/>
      <c r="DY9" s="8"/>
      <c r="DZ9" s="27" t="str">
        <f t="shared" si="42"/>
        <v xml:space="preserve"> </v>
      </c>
      <c r="EA9" s="20">
        <v>2</v>
      </c>
      <c r="EB9" s="8">
        <v>165</v>
      </c>
      <c r="EC9" s="27">
        <f t="shared" si="43"/>
        <v>82.5</v>
      </c>
      <c r="ED9" s="20">
        <v>12</v>
      </c>
      <c r="EE9" s="8">
        <v>860</v>
      </c>
      <c r="EF9" s="27">
        <f t="shared" si="44"/>
        <v>71.666666666666671</v>
      </c>
      <c r="EG9" s="11">
        <v>5</v>
      </c>
      <c r="EH9" s="11">
        <v>819</v>
      </c>
      <c r="EI9" s="21">
        <f t="shared" si="45"/>
        <v>163.80000000000001</v>
      </c>
      <c r="EJ9" s="20">
        <v>34</v>
      </c>
      <c r="EK9" s="8">
        <v>1233</v>
      </c>
      <c r="EL9" s="27">
        <f t="shared" si="46"/>
        <v>36.264705882352942</v>
      </c>
      <c r="EM9" s="20"/>
      <c r="EN9" s="8"/>
      <c r="EO9" s="27" t="str">
        <f t="shared" si="47"/>
        <v xml:space="preserve"> </v>
      </c>
      <c r="EP9" s="20"/>
      <c r="EQ9" s="8"/>
      <c r="ER9" s="27" t="str">
        <f t="shared" si="48"/>
        <v xml:space="preserve"> </v>
      </c>
      <c r="ES9" s="20"/>
      <c r="ET9" s="8"/>
      <c r="EU9" s="27" t="str">
        <f t="shared" si="49"/>
        <v xml:space="preserve"> </v>
      </c>
      <c r="EV9" s="20"/>
      <c r="EW9" s="8"/>
      <c r="EX9" s="27" t="str">
        <f t="shared" si="50"/>
        <v xml:space="preserve"> </v>
      </c>
      <c r="EY9" s="20"/>
      <c r="EZ9" s="8"/>
      <c r="FA9" s="27" t="str">
        <f t="shared" si="51"/>
        <v xml:space="preserve"> </v>
      </c>
      <c r="FB9" s="20">
        <v>1</v>
      </c>
      <c r="FC9" s="8">
        <v>17</v>
      </c>
      <c r="FD9" s="27">
        <f t="shared" si="52"/>
        <v>17</v>
      </c>
      <c r="FE9" s="20">
        <v>8</v>
      </c>
      <c r="FF9" s="8">
        <v>39</v>
      </c>
      <c r="FG9" s="27">
        <f t="shared" si="53"/>
        <v>4.875</v>
      </c>
      <c r="FH9" s="11">
        <v>2</v>
      </c>
      <c r="FI9" s="11">
        <v>899</v>
      </c>
      <c r="FJ9" s="21">
        <f t="shared" si="54"/>
        <v>449.5</v>
      </c>
      <c r="FK9" s="20"/>
      <c r="FL9" s="8"/>
      <c r="FM9" s="27" t="str">
        <f t="shared" si="55"/>
        <v xml:space="preserve"> </v>
      </c>
      <c r="FN9" s="20">
        <v>2</v>
      </c>
      <c r="FO9" s="8">
        <v>5</v>
      </c>
      <c r="FP9" s="27">
        <f t="shared" si="56"/>
        <v>2.5</v>
      </c>
      <c r="FQ9" s="20"/>
      <c r="FR9" s="8"/>
      <c r="FS9" s="27" t="str">
        <f t="shared" si="57"/>
        <v xml:space="preserve"> </v>
      </c>
      <c r="FT9" s="20"/>
      <c r="FU9" s="8"/>
      <c r="FV9" s="27" t="str">
        <f t="shared" si="58"/>
        <v xml:space="preserve"> </v>
      </c>
      <c r="FW9" s="20">
        <v>1</v>
      </c>
      <c r="FX9" s="8">
        <v>152</v>
      </c>
      <c r="FY9" s="27">
        <f t="shared" si="59"/>
        <v>152</v>
      </c>
      <c r="FZ9" s="11"/>
      <c r="GA9" s="11"/>
      <c r="GB9" s="21" t="str">
        <f t="shared" si="60"/>
        <v xml:space="preserve"> </v>
      </c>
      <c r="GC9" s="11"/>
      <c r="GD9" s="11"/>
      <c r="GE9" s="21" t="str">
        <f t="shared" si="61"/>
        <v xml:space="preserve"> </v>
      </c>
      <c r="GF9" s="20"/>
      <c r="GG9" s="8"/>
      <c r="GH9" s="27" t="str">
        <f t="shared" si="62"/>
        <v xml:space="preserve"> </v>
      </c>
      <c r="GI9" s="20"/>
      <c r="GJ9" s="8"/>
      <c r="GK9" s="27" t="str">
        <f t="shared" si="63"/>
        <v xml:space="preserve"> </v>
      </c>
      <c r="GL9" s="8"/>
      <c r="GM9" s="8"/>
      <c r="GN9" s="27" t="str">
        <f t="shared" si="64"/>
        <v xml:space="preserve"> </v>
      </c>
      <c r="GO9" s="8"/>
      <c r="GP9" s="8"/>
      <c r="GQ9" s="27" t="str">
        <f t="shared" si="65"/>
        <v xml:space="preserve"> </v>
      </c>
      <c r="GR9" s="20">
        <v>4</v>
      </c>
      <c r="GS9" s="8">
        <v>107</v>
      </c>
      <c r="GT9" s="27">
        <f t="shared" si="66"/>
        <v>26.75</v>
      </c>
      <c r="GU9" s="11">
        <v>14</v>
      </c>
      <c r="GV9" s="11">
        <v>198</v>
      </c>
      <c r="GW9" s="21">
        <f t="shared" si="67"/>
        <v>14.142857142857142</v>
      </c>
      <c r="GX9" s="20"/>
      <c r="GY9" s="8"/>
      <c r="GZ9" s="27" t="str">
        <f t="shared" si="68"/>
        <v xml:space="preserve"> </v>
      </c>
      <c r="HA9" s="11"/>
      <c r="HB9" s="11"/>
      <c r="HC9" s="21" t="str">
        <f t="shared" si="69"/>
        <v xml:space="preserve"> </v>
      </c>
      <c r="HD9" s="20">
        <v>8</v>
      </c>
      <c r="HE9" s="8">
        <v>441</v>
      </c>
      <c r="HF9" s="27">
        <f t="shared" si="70"/>
        <v>55.125</v>
      </c>
      <c r="HG9" s="11">
        <v>6</v>
      </c>
      <c r="HH9" s="11">
        <v>467</v>
      </c>
      <c r="HI9" s="21">
        <f t="shared" si="71"/>
        <v>77.833333333333329</v>
      </c>
      <c r="HJ9" s="20"/>
      <c r="HK9" s="8"/>
      <c r="HL9" s="27" t="str">
        <f t="shared" si="72"/>
        <v xml:space="preserve"> </v>
      </c>
      <c r="HM9" s="11">
        <v>1</v>
      </c>
      <c r="HN9" s="11">
        <v>23</v>
      </c>
      <c r="HO9" s="21">
        <f t="shared" si="73"/>
        <v>23</v>
      </c>
      <c r="HP9" s="20">
        <v>1</v>
      </c>
      <c r="HQ9" s="8">
        <v>71</v>
      </c>
      <c r="HR9" s="27">
        <f t="shared" si="74"/>
        <v>71</v>
      </c>
      <c r="HS9" s="11"/>
      <c r="HT9" s="11"/>
      <c r="HU9" s="21" t="str">
        <f t="shared" si="75"/>
        <v xml:space="preserve"> </v>
      </c>
      <c r="HV9" s="11">
        <v>2</v>
      </c>
      <c r="HW9" s="11">
        <v>14</v>
      </c>
      <c r="HX9" s="21">
        <f t="shared" si="76"/>
        <v>7</v>
      </c>
      <c r="HY9" s="20">
        <v>4</v>
      </c>
      <c r="HZ9" s="8">
        <v>43</v>
      </c>
      <c r="IA9" s="27">
        <f t="shared" si="77"/>
        <v>10.75</v>
      </c>
      <c r="IB9" s="11"/>
      <c r="IC9" s="11"/>
      <c r="ID9" s="21" t="str">
        <f t="shared" si="78"/>
        <v xml:space="preserve"> </v>
      </c>
      <c r="IE9" s="20"/>
      <c r="IF9" s="8"/>
      <c r="IG9" s="27" t="str">
        <f t="shared" si="79"/>
        <v xml:space="preserve"> </v>
      </c>
      <c r="IH9" s="11"/>
      <c r="II9" s="11"/>
      <c r="IJ9" s="21" t="str">
        <f t="shared" si="80"/>
        <v xml:space="preserve"> </v>
      </c>
      <c r="IK9" s="16">
        <v>7</v>
      </c>
      <c r="IL9" s="16">
        <v>1020</v>
      </c>
      <c r="IM9" s="63">
        <f t="shared" si="81"/>
        <v>145.71428571428572</v>
      </c>
      <c r="IN9" s="16">
        <v>6</v>
      </c>
      <c r="IO9" s="16">
        <v>1698</v>
      </c>
      <c r="IP9" s="63">
        <f t="shared" si="82"/>
        <v>283</v>
      </c>
      <c r="IQ9" s="20"/>
      <c r="IR9" s="8"/>
      <c r="IS9" s="27" t="str">
        <f t="shared" si="83"/>
        <v xml:space="preserve"> </v>
      </c>
      <c r="IT9" s="20"/>
      <c r="IU9" s="8"/>
      <c r="IV9" s="27" t="str">
        <f t="shared" si="84"/>
        <v xml:space="preserve"> </v>
      </c>
      <c r="IW9" s="11"/>
      <c r="IX9" s="11"/>
      <c r="IY9" s="21" t="str">
        <f t="shared" si="85"/>
        <v xml:space="preserve"> </v>
      </c>
      <c r="IZ9" s="11">
        <v>3</v>
      </c>
      <c r="JA9" s="11">
        <v>36</v>
      </c>
      <c r="JB9" s="21">
        <f t="shared" si="86"/>
        <v>12</v>
      </c>
      <c r="JC9" s="20"/>
      <c r="JD9" s="8"/>
      <c r="JE9" s="27" t="str">
        <f t="shared" si="87"/>
        <v xml:space="preserve"> </v>
      </c>
      <c r="JF9" s="11">
        <v>3</v>
      </c>
      <c r="JG9" s="11">
        <v>11</v>
      </c>
      <c r="JH9" s="21">
        <f t="shared" si="88"/>
        <v>3.6666666666666665</v>
      </c>
      <c r="JI9" s="20">
        <v>1</v>
      </c>
      <c r="JJ9" s="8">
        <v>15</v>
      </c>
      <c r="JK9" s="27">
        <f t="shared" si="89"/>
        <v>15</v>
      </c>
      <c r="JL9" s="20"/>
      <c r="JM9" s="8"/>
      <c r="JN9" s="27" t="str">
        <f t="shared" si="90"/>
        <v xml:space="preserve"> </v>
      </c>
      <c r="JO9" s="11"/>
      <c r="JP9" s="11"/>
      <c r="JQ9" s="21" t="str">
        <f t="shared" si="91"/>
        <v xml:space="preserve"> </v>
      </c>
      <c r="JR9" s="20"/>
      <c r="JS9" s="8"/>
      <c r="JT9" s="27" t="str">
        <f t="shared" si="92"/>
        <v xml:space="preserve"> </v>
      </c>
      <c r="JU9" s="20"/>
      <c r="JV9" s="8"/>
      <c r="JW9" s="27" t="str">
        <f t="shared" si="93"/>
        <v xml:space="preserve"> </v>
      </c>
      <c r="JX9" s="11">
        <v>6</v>
      </c>
      <c r="JY9" s="11">
        <v>120</v>
      </c>
      <c r="JZ9" s="21">
        <f t="shared" si="94"/>
        <v>20</v>
      </c>
      <c r="KA9" s="20"/>
      <c r="KB9" s="8"/>
      <c r="KC9" s="27" t="str">
        <f t="shared" si="95"/>
        <v xml:space="preserve"> </v>
      </c>
      <c r="KD9" s="20"/>
      <c r="KE9" s="8"/>
      <c r="KF9" s="27" t="str">
        <f t="shared" si="96"/>
        <v xml:space="preserve"> </v>
      </c>
      <c r="KG9" s="11">
        <v>4</v>
      </c>
      <c r="KH9" s="11">
        <v>28</v>
      </c>
      <c r="KI9" s="21">
        <f t="shared" si="97"/>
        <v>7</v>
      </c>
      <c r="KJ9" s="20"/>
      <c r="KK9" s="8"/>
      <c r="KL9" s="27" t="str">
        <f t="shared" si="98"/>
        <v xml:space="preserve"> </v>
      </c>
      <c r="KM9" s="11"/>
      <c r="KN9" s="11"/>
      <c r="KO9" s="21" t="str">
        <f t="shared" si="99"/>
        <v xml:space="preserve"> </v>
      </c>
      <c r="KP9" s="20"/>
      <c r="KQ9" s="8"/>
      <c r="KR9" s="27" t="str">
        <f t="shared" si="100"/>
        <v xml:space="preserve"> </v>
      </c>
      <c r="KS9" s="20"/>
      <c r="KT9" s="8"/>
      <c r="KU9" s="27" t="str">
        <f t="shared" si="101"/>
        <v xml:space="preserve"> </v>
      </c>
      <c r="KV9" s="11">
        <v>2</v>
      </c>
      <c r="KW9" s="11">
        <v>21</v>
      </c>
      <c r="KX9" s="21">
        <f t="shared" si="102"/>
        <v>10.5</v>
      </c>
      <c r="KY9" s="20"/>
      <c r="KZ9" s="8"/>
      <c r="LA9" s="27" t="str">
        <f t="shared" si="103"/>
        <v xml:space="preserve"> </v>
      </c>
      <c r="LB9" s="11"/>
      <c r="LC9" s="11"/>
      <c r="LD9" s="21" t="str">
        <f t="shared" si="104"/>
        <v xml:space="preserve"> </v>
      </c>
      <c r="LE9" s="20"/>
      <c r="LF9" s="8"/>
      <c r="LG9" s="27" t="str">
        <f t="shared" si="105"/>
        <v xml:space="preserve"> </v>
      </c>
      <c r="LH9" s="20"/>
      <c r="LI9" s="8"/>
      <c r="LJ9" s="27" t="str">
        <f t="shared" si="106"/>
        <v xml:space="preserve"> </v>
      </c>
      <c r="LK9" s="20"/>
      <c r="LL9" s="8"/>
      <c r="LM9" s="27" t="str">
        <f t="shared" si="107"/>
        <v xml:space="preserve"> </v>
      </c>
      <c r="LN9" s="20">
        <v>3</v>
      </c>
      <c r="LO9" s="8">
        <v>69</v>
      </c>
      <c r="LP9" s="27">
        <f t="shared" si="108"/>
        <v>23</v>
      </c>
      <c r="LQ9" s="20"/>
      <c r="LR9" s="8"/>
      <c r="LS9" s="27" t="str">
        <f t="shared" si="109"/>
        <v xml:space="preserve"> </v>
      </c>
      <c r="LT9" s="20"/>
      <c r="LU9" s="8"/>
      <c r="LV9" s="27" t="str">
        <f t="shared" si="110"/>
        <v xml:space="preserve"> </v>
      </c>
      <c r="LW9" s="20">
        <v>7</v>
      </c>
      <c r="LX9" s="8">
        <v>117</v>
      </c>
      <c r="LY9" s="27">
        <f t="shared" si="111"/>
        <v>16.714285714285715</v>
      </c>
      <c r="LZ9" s="20">
        <v>8</v>
      </c>
      <c r="MA9" s="8">
        <v>34</v>
      </c>
      <c r="MB9" s="27">
        <f t="shared" si="112"/>
        <v>4.25</v>
      </c>
      <c r="MC9" s="20"/>
      <c r="MD9" s="8"/>
      <c r="ME9" s="27" t="str">
        <f t="shared" si="113"/>
        <v xml:space="preserve"> </v>
      </c>
      <c r="MF9" s="20">
        <v>3</v>
      </c>
      <c r="MG9" s="8">
        <v>29</v>
      </c>
      <c r="MH9" s="27">
        <f t="shared" si="114"/>
        <v>9.6666666666666661</v>
      </c>
      <c r="MI9" s="20"/>
      <c r="MJ9" s="8"/>
      <c r="MK9" s="27" t="str">
        <f t="shared" si="115"/>
        <v xml:space="preserve"> </v>
      </c>
      <c r="ML9" s="20">
        <v>4</v>
      </c>
      <c r="MM9" s="8">
        <v>216</v>
      </c>
      <c r="MN9" s="27">
        <f t="shared" si="116"/>
        <v>54</v>
      </c>
      <c r="MO9" s="20"/>
      <c r="MP9" s="8"/>
      <c r="MQ9" s="27" t="str">
        <f t="shared" si="117"/>
        <v xml:space="preserve"> </v>
      </c>
      <c r="MR9" s="20"/>
      <c r="MS9" s="8"/>
      <c r="MT9" s="27" t="str">
        <f t="shared" si="118"/>
        <v xml:space="preserve"> </v>
      </c>
      <c r="MU9" s="20"/>
      <c r="MV9" s="8"/>
      <c r="MW9" s="27" t="str">
        <f t="shared" si="119"/>
        <v xml:space="preserve"> </v>
      </c>
      <c r="MX9" s="20">
        <v>10</v>
      </c>
      <c r="MY9" s="8">
        <v>407</v>
      </c>
      <c r="MZ9" s="27">
        <f t="shared" si="120"/>
        <v>40.700000000000003</v>
      </c>
      <c r="NA9" s="20">
        <v>4</v>
      </c>
      <c r="NB9" s="8">
        <v>634</v>
      </c>
      <c r="NC9" s="27">
        <f t="shared" si="121"/>
        <v>158.5</v>
      </c>
      <c r="ND9" s="20">
        <v>8</v>
      </c>
      <c r="NE9" s="8">
        <v>211</v>
      </c>
      <c r="NF9" s="27">
        <f t="shared" si="122"/>
        <v>26.375</v>
      </c>
      <c r="NG9" s="20">
        <v>6</v>
      </c>
      <c r="NH9" s="8">
        <v>104</v>
      </c>
      <c r="NI9" s="27">
        <f t="shared" si="123"/>
        <v>17.333333333333332</v>
      </c>
      <c r="NJ9" s="20">
        <v>1</v>
      </c>
      <c r="NK9" s="8">
        <v>247</v>
      </c>
      <c r="NL9" s="27">
        <f t="shared" si="124"/>
        <v>247</v>
      </c>
      <c r="NM9" s="20">
        <v>2</v>
      </c>
      <c r="NN9" s="8">
        <v>253</v>
      </c>
      <c r="NO9" s="27">
        <f t="shared" si="125"/>
        <v>126.5</v>
      </c>
      <c r="NP9" s="20">
        <v>1</v>
      </c>
      <c r="NQ9" s="8">
        <v>164</v>
      </c>
      <c r="NR9" s="27">
        <f t="shared" si="126"/>
        <v>164</v>
      </c>
      <c r="NS9" s="20">
        <v>7</v>
      </c>
      <c r="NT9" s="8">
        <v>86</v>
      </c>
      <c r="NU9" s="27">
        <f t="shared" si="127"/>
        <v>12.285714285714286</v>
      </c>
      <c r="NV9" s="20">
        <v>1</v>
      </c>
      <c r="NW9" s="8">
        <v>103</v>
      </c>
      <c r="NX9" s="27">
        <f t="shared" si="128"/>
        <v>103</v>
      </c>
      <c r="NY9" s="20">
        <v>1</v>
      </c>
      <c r="NZ9" s="8">
        <v>39</v>
      </c>
      <c r="OA9" s="27">
        <f t="shared" si="129"/>
        <v>39</v>
      </c>
      <c r="OB9" s="20"/>
      <c r="OC9" s="8"/>
      <c r="OD9" s="27" t="str">
        <f t="shared" si="130"/>
        <v xml:space="preserve"> </v>
      </c>
      <c r="OE9" s="20">
        <v>2</v>
      </c>
      <c r="OF9" s="8">
        <v>26</v>
      </c>
      <c r="OG9" s="27">
        <f t="shared" si="131"/>
        <v>13</v>
      </c>
      <c r="OH9" s="20"/>
      <c r="OI9" s="8"/>
      <c r="OJ9" s="27" t="str">
        <f t="shared" si="132"/>
        <v xml:space="preserve"> </v>
      </c>
      <c r="OK9" s="20">
        <v>2</v>
      </c>
      <c r="OL9" s="8">
        <v>10</v>
      </c>
      <c r="OM9" s="27">
        <f t="shared" si="133"/>
        <v>5</v>
      </c>
      <c r="ON9" s="20">
        <v>1</v>
      </c>
      <c r="OO9" s="8">
        <v>35</v>
      </c>
      <c r="OP9" s="27">
        <f t="shared" si="134"/>
        <v>35</v>
      </c>
      <c r="OQ9" s="20"/>
      <c r="OR9" s="8"/>
      <c r="OS9" s="27" t="str">
        <f t="shared" si="135"/>
        <v xml:space="preserve"> </v>
      </c>
      <c r="OT9" s="3"/>
      <c r="OU9" s="8"/>
      <c r="OV9" s="27" t="str">
        <f t="shared" si="136"/>
        <v xml:space="preserve"> </v>
      </c>
      <c r="OW9" s="3"/>
      <c r="OX9" s="8"/>
      <c r="OY9" s="27" t="str">
        <f t="shared" si="137"/>
        <v xml:space="preserve"> </v>
      </c>
      <c r="OZ9" s="3"/>
      <c r="PA9" s="8"/>
      <c r="PB9" s="27" t="str">
        <f t="shared" si="138"/>
        <v xml:space="preserve"> </v>
      </c>
      <c r="PC9" s="8">
        <v>19568</v>
      </c>
    </row>
    <row r="10" spans="1:419" x14ac:dyDescent="0.2">
      <c r="A10" s="18" t="s">
        <v>3</v>
      </c>
      <c r="B10" s="22">
        <v>8</v>
      </c>
      <c r="C10" s="22">
        <v>1327</v>
      </c>
      <c r="D10" s="21">
        <f t="shared" si="0"/>
        <v>165.875</v>
      </c>
      <c r="E10" s="20">
        <v>3</v>
      </c>
      <c r="F10" s="28">
        <v>21</v>
      </c>
      <c r="G10" s="27">
        <f t="shared" si="1"/>
        <v>7</v>
      </c>
      <c r="H10" s="20"/>
      <c r="I10" s="28"/>
      <c r="J10" s="27" t="str">
        <f t="shared" si="2"/>
        <v xml:space="preserve"> </v>
      </c>
      <c r="K10" s="20"/>
      <c r="L10" s="28"/>
      <c r="M10" s="27" t="str">
        <f t="shared" si="3"/>
        <v xml:space="preserve"> </v>
      </c>
      <c r="N10" s="20"/>
      <c r="O10" s="28"/>
      <c r="P10" s="27" t="str">
        <f t="shared" si="4"/>
        <v xml:space="preserve"> </v>
      </c>
      <c r="Q10" s="20"/>
      <c r="R10" s="28"/>
      <c r="S10" s="27" t="str">
        <f t="shared" si="5"/>
        <v xml:space="preserve"> </v>
      </c>
      <c r="T10" s="20">
        <v>2</v>
      </c>
      <c r="U10" s="28">
        <v>52</v>
      </c>
      <c r="V10" s="27">
        <f t="shared" si="6"/>
        <v>26</v>
      </c>
      <c r="W10" s="20">
        <v>25</v>
      </c>
      <c r="X10" s="8">
        <v>227</v>
      </c>
      <c r="Y10" s="27">
        <f t="shared" si="7"/>
        <v>9.08</v>
      </c>
      <c r="Z10" s="20">
        <v>11</v>
      </c>
      <c r="AA10" s="8">
        <v>162</v>
      </c>
      <c r="AB10" s="27">
        <f t="shared" si="8"/>
        <v>14.727272727272727</v>
      </c>
      <c r="AC10" s="20">
        <v>1</v>
      </c>
      <c r="AD10" s="8">
        <v>55</v>
      </c>
      <c r="AE10" s="27">
        <f t="shared" si="9"/>
        <v>55</v>
      </c>
      <c r="AF10" s="20">
        <v>6</v>
      </c>
      <c r="AG10" s="8">
        <v>467</v>
      </c>
      <c r="AH10" s="27">
        <f t="shared" si="10"/>
        <v>77.833333333333329</v>
      </c>
      <c r="AI10" s="20">
        <v>34</v>
      </c>
      <c r="AJ10" s="8">
        <v>3424</v>
      </c>
      <c r="AK10" s="27">
        <f t="shared" si="11"/>
        <v>100.70588235294117</v>
      </c>
      <c r="AL10" s="20">
        <v>3</v>
      </c>
      <c r="AM10" s="8">
        <v>139</v>
      </c>
      <c r="AN10" s="27">
        <f t="shared" si="12"/>
        <v>46.333333333333336</v>
      </c>
      <c r="AO10" s="20">
        <v>8</v>
      </c>
      <c r="AP10" s="8">
        <v>49</v>
      </c>
      <c r="AQ10" s="27">
        <f t="shared" si="13"/>
        <v>6.125</v>
      </c>
      <c r="AR10" s="20">
        <v>2</v>
      </c>
      <c r="AS10" s="8">
        <v>179</v>
      </c>
      <c r="AT10" s="27">
        <f t="shared" si="14"/>
        <v>89.5</v>
      </c>
      <c r="AU10" s="20">
        <v>2</v>
      </c>
      <c r="AV10" s="8">
        <v>30</v>
      </c>
      <c r="AW10" s="27">
        <f t="shared" si="15"/>
        <v>15</v>
      </c>
      <c r="AX10" s="20">
        <v>5</v>
      </c>
      <c r="AY10" s="8">
        <v>859</v>
      </c>
      <c r="AZ10" s="27">
        <f t="shared" si="16"/>
        <v>171.8</v>
      </c>
      <c r="BA10" s="20">
        <v>3</v>
      </c>
      <c r="BB10" s="8">
        <v>2173</v>
      </c>
      <c r="BC10" s="27">
        <f t="shared" si="17"/>
        <v>724.33333333333337</v>
      </c>
      <c r="BD10" s="20">
        <v>3</v>
      </c>
      <c r="BE10" s="8">
        <v>799</v>
      </c>
      <c r="BF10" s="27">
        <f t="shared" si="18"/>
        <v>266.33333333333331</v>
      </c>
      <c r="BG10" s="8">
        <v>46</v>
      </c>
      <c r="BH10" s="8">
        <v>245</v>
      </c>
      <c r="BI10" s="27">
        <f t="shared" si="19"/>
        <v>5.3260869565217392</v>
      </c>
      <c r="BJ10" s="20"/>
      <c r="BK10" s="8"/>
      <c r="BL10" s="27" t="str">
        <f t="shared" si="20"/>
        <v xml:space="preserve"> </v>
      </c>
      <c r="BM10" s="11">
        <v>548</v>
      </c>
      <c r="BN10" s="11">
        <v>5113</v>
      </c>
      <c r="BO10" s="21">
        <f t="shared" si="21"/>
        <v>9.3302919708029197</v>
      </c>
      <c r="BP10" s="11"/>
      <c r="BQ10" s="11"/>
      <c r="BR10" s="21" t="str">
        <f t="shared" si="22"/>
        <v xml:space="preserve"> </v>
      </c>
      <c r="BS10" s="8">
        <v>153</v>
      </c>
      <c r="BT10" s="8">
        <v>1132</v>
      </c>
      <c r="BU10" s="27">
        <f t="shared" si="23"/>
        <v>7.3986928104575167</v>
      </c>
      <c r="BV10" s="8">
        <v>187</v>
      </c>
      <c r="BW10" s="8">
        <v>591</v>
      </c>
      <c r="BX10" s="27">
        <f t="shared" si="24"/>
        <v>3.1604278074866312</v>
      </c>
      <c r="BY10" s="11">
        <v>39</v>
      </c>
      <c r="BZ10" s="11">
        <v>3096</v>
      </c>
      <c r="CA10" s="21">
        <f t="shared" si="25"/>
        <v>79.384615384615387</v>
      </c>
      <c r="CB10" s="22">
        <v>9</v>
      </c>
      <c r="CC10" s="11">
        <v>805</v>
      </c>
      <c r="CD10" s="21">
        <f t="shared" si="26"/>
        <v>89.444444444444443</v>
      </c>
      <c r="CE10" s="20">
        <v>7</v>
      </c>
      <c r="CF10" s="8">
        <v>828</v>
      </c>
      <c r="CG10" s="27">
        <f t="shared" si="27"/>
        <v>118.28571428571429</v>
      </c>
      <c r="CH10" s="20">
        <v>1</v>
      </c>
      <c r="CI10" s="8">
        <v>24</v>
      </c>
      <c r="CJ10" s="27">
        <f t="shared" si="28"/>
        <v>24</v>
      </c>
      <c r="CK10" s="20"/>
      <c r="CL10" s="8"/>
      <c r="CM10" s="27" t="str">
        <f t="shared" si="29"/>
        <v xml:space="preserve"> </v>
      </c>
      <c r="CN10" s="20">
        <v>2</v>
      </c>
      <c r="CO10" s="8">
        <v>171</v>
      </c>
      <c r="CP10" s="27">
        <f t="shared" si="30"/>
        <v>85.5</v>
      </c>
      <c r="CQ10" s="20">
        <v>1</v>
      </c>
      <c r="CR10" s="8"/>
      <c r="CS10" s="27">
        <f t="shared" si="31"/>
        <v>0</v>
      </c>
      <c r="CT10" s="20"/>
      <c r="CU10" s="8"/>
      <c r="CV10" s="27" t="str">
        <f t="shared" si="32"/>
        <v xml:space="preserve"> </v>
      </c>
      <c r="CW10" s="20">
        <v>7</v>
      </c>
      <c r="CX10" s="8">
        <v>289</v>
      </c>
      <c r="CY10" s="27">
        <f t="shared" si="33"/>
        <v>41.285714285714285</v>
      </c>
      <c r="CZ10" s="20">
        <v>5</v>
      </c>
      <c r="DA10" s="8">
        <v>16</v>
      </c>
      <c r="DB10" s="27">
        <f t="shared" si="34"/>
        <v>3.2</v>
      </c>
      <c r="DC10" s="20"/>
      <c r="DD10" s="8"/>
      <c r="DE10" s="27" t="str">
        <f t="shared" si="35"/>
        <v xml:space="preserve"> </v>
      </c>
      <c r="DF10" s="20">
        <v>96</v>
      </c>
      <c r="DG10" s="8">
        <v>266</v>
      </c>
      <c r="DH10" s="27">
        <f t="shared" si="36"/>
        <v>2.7708333333333335</v>
      </c>
      <c r="DI10" s="8">
        <v>22</v>
      </c>
      <c r="DJ10" s="8">
        <v>434</v>
      </c>
      <c r="DK10" s="27">
        <f t="shared" si="37"/>
        <v>19.727272727272727</v>
      </c>
      <c r="DL10" s="20">
        <v>31</v>
      </c>
      <c r="DM10" s="8">
        <v>220</v>
      </c>
      <c r="DN10" s="27">
        <f t="shared" si="38"/>
        <v>7.096774193548387</v>
      </c>
      <c r="DO10" s="20"/>
      <c r="DP10" s="8"/>
      <c r="DQ10" s="27" t="str">
        <f t="shared" si="39"/>
        <v xml:space="preserve"> </v>
      </c>
      <c r="DR10" s="20">
        <v>8</v>
      </c>
      <c r="DS10" s="8">
        <v>105</v>
      </c>
      <c r="DT10" s="27">
        <f t="shared" si="40"/>
        <v>13.125</v>
      </c>
      <c r="DU10" s="20">
        <v>9</v>
      </c>
      <c r="DV10" s="8">
        <v>2340</v>
      </c>
      <c r="DW10" s="27">
        <f t="shared" si="41"/>
        <v>260</v>
      </c>
      <c r="DX10" s="20">
        <v>1</v>
      </c>
      <c r="DY10" s="8">
        <v>2098</v>
      </c>
      <c r="DZ10" s="27">
        <f t="shared" si="42"/>
        <v>2098</v>
      </c>
      <c r="EA10" s="20">
        <v>3</v>
      </c>
      <c r="EB10" s="8">
        <v>380</v>
      </c>
      <c r="EC10" s="27">
        <f t="shared" si="43"/>
        <v>126.66666666666667</v>
      </c>
      <c r="ED10" s="20">
        <v>19</v>
      </c>
      <c r="EE10" s="8">
        <v>2803</v>
      </c>
      <c r="EF10" s="27">
        <f t="shared" si="44"/>
        <v>147.52631578947367</v>
      </c>
      <c r="EG10" s="11">
        <v>10</v>
      </c>
      <c r="EH10" s="11">
        <v>2744</v>
      </c>
      <c r="EI10" s="21">
        <f t="shared" si="45"/>
        <v>274.39999999999998</v>
      </c>
      <c r="EJ10" s="20">
        <v>17</v>
      </c>
      <c r="EK10" s="8">
        <v>2472</v>
      </c>
      <c r="EL10" s="27">
        <f t="shared" si="46"/>
        <v>145.41176470588235</v>
      </c>
      <c r="EM10" s="20">
        <v>1</v>
      </c>
      <c r="EN10" s="8">
        <v>72</v>
      </c>
      <c r="EO10" s="27">
        <f t="shared" si="47"/>
        <v>72</v>
      </c>
      <c r="EP10" s="20"/>
      <c r="EQ10" s="8"/>
      <c r="ER10" s="27" t="str">
        <f t="shared" si="48"/>
        <v xml:space="preserve"> </v>
      </c>
      <c r="ES10" s="20"/>
      <c r="ET10" s="8"/>
      <c r="EU10" s="27" t="str">
        <f t="shared" si="49"/>
        <v xml:space="preserve"> </v>
      </c>
      <c r="EV10" s="20">
        <v>2</v>
      </c>
      <c r="EW10" s="8">
        <v>382</v>
      </c>
      <c r="EX10" s="27">
        <f t="shared" si="50"/>
        <v>191</v>
      </c>
      <c r="EY10" s="20"/>
      <c r="EZ10" s="8"/>
      <c r="FA10" s="27" t="str">
        <f t="shared" si="51"/>
        <v xml:space="preserve"> </v>
      </c>
      <c r="FB10" s="20"/>
      <c r="FC10" s="8"/>
      <c r="FD10" s="27" t="str">
        <f t="shared" si="52"/>
        <v xml:space="preserve"> </v>
      </c>
      <c r="FE10" s="20">
        <v>8</v>
      </c>
      <c r="FF10" s="8">
        <v>45</v>
      </c>
      <c r="FG10" s="27">
        <f t="shared" si="53"/>
        <v>5.625</v>
      </c>
      <c r="FH10" s="11">
        <v>9</v>
      </c>
      <c r="FI10" s="11">
        <v>2876</v>
      </c>
      <c r="FJ10" s="21">
        <f t="shared" si="54"/>
        <v>319.55555555555554</v>
      </c>
      <c r="FK10" s="20">
        <v>3</v>
      </c>
      <c r="FL10" s="8">
        <v>53</v>
      </c>
      <c r="FM10" s="27">
        <f t="shared" si="55"/>
        <v>17.666666666666668</v>
      </c>
      <c r="FN10" s="20">
        <v>4</v>
      </c>
      <c r="FO10" s="8">
        <v>9</v>
      </c>
      <c r="FP10" s="27">
        <f t="shared" si="56"/>
        <v>2.25</v>
      </c>
      <c r="FQ10" s="20">
        <v>2</v>
      </c>
      <c r="FR10" s="8">
        <v>65</v>
      </c>
      <c r="FS10" s="27">
        <f t="shared" si="57"/>
        <v>32.5</v>
      </c>
      <c r="FT10" s="20"/>
      <c r="FU10" s="8"/>
      <c r="FV10" s="27" t="str">
        <f t="shared" si="58"/>
        <v xml:space="preserve"> </v>
      </c>
      <c r="FW10" s="20"/>
      <c r="FX10" s="8"/>
      <c r="FY10" s="27" t="str">
        <f t="shared" si="59"/>
        <v xml:space="preserve"> </v>
      </c>
      <c r="FZ10" s="11"/>
      <c r="GA10" s="11"/>
      <c r="GB10" s="21" t="str">
        <f t="shared" si="60"/>
        <v xml:space="preserve"> </v>
      </c>
      <c r="GC10" s="11"/>
      <c r="GD10" s="11"/>
      <c r="GE10" s="21" t="str">
        <f t="shared" si="61"/>
        <v xml:space="preserve"> </v>
      </c>
      <c r="GF10" s="20"/>
      <c r="GG10" s="8"/>
      <c r="GH10" s="27" t="str">
        <f t="shared" si="62"/>
        <v xml:space="preserve"> </v>
      </c>
      <c r="GI10" s="20"/>
      <c r="GJ10" s="8"/>
      <c r="GK10" s="27" t="str">
        <f t="shared" si="63"/>
        <v xml:space="preserve"> </v>
      </c>
      <c r="GL10" s="8"/>
      <c r="GM10" s="8"/>
      <c r="GN10" s="27" t="str">
        <f t="shared" si="64"/>
        <v xml:space="preserve"> </v>
      </c>
      <c r="GO10" s="8"/>
      <c r="GP10" s="8"/>
      <c r="GQ10" s="27" t="str">
        <f t="shared" si="65"/>
        <v xml:space="preserve"> </v>
      </c>
      <c r="GR10" s="20">
        <v>4</v>
      </c>
      <c r="GS10" s="8">
        <v>365</v>
      </c>
      <c r="GT10" s="27">
        <f t="shared" si="66"/>
        <v>91.25</v>
      </c>
      <c r="GU10" s="11">
        <v>4</v>
      </c>
      <c r="GV10" s="11">
        <v>436</v>
      </c>
      <c r="GW10" s="21">
        <f t="shared" si="67"/>
        <v>109</v>
      </c>
      <c r="GX10" s="20"/>
      <c r="GY10" s="8"/>
      <c r="GZ10" s="27" t="str">
        <f t="shared" si="68"/>
        <v xml:space="preserve"> </v>
      </c>
      <c r="HA10" s="11"/>
      <c r="HB10" s="11"/>
      <c r="HC10" s="21" t="str">
        <f t="shared" si="69"/>
        <v xml:space="preserve"> </v>
      </c>
      <c r="HD10" s="20">
        <v>21</v>
      </c>
      <c r="HE10" s="8">
        <v>1652</v>
      </c>
      <c r="HF10" s="27">
        <f t="shared" si="70"/>
        <v>78.666666666666671</v>
      </c>
      <c r="HG10" s="11">
        <v>13</v>
      </c>
      <c r="HH10" s="11">
        <v>1638</v>
      </c>
      <c r="HI10" s="21">
        <f t="shared" si="71"/>
        <v>126</v>
      </c>
      <c r="HJ10" s="20">
        <v>1</v>
      </c>
      <c r="HK10" s="8">
        <v>35</v>
      </c>
      <c r="HL10" s="27">
        <f t="shared" si="72"/>
        <v>35</v>
      </c>
      <c r="HM10" s="11"/>
      <c r="HN10" s="11"/>
      <c r="HO10" s="21" t="str">
        <f t="shared" si="73"/>
        <v xml:space="preserve"> </v>
      </c>
      <c r="HP10" s="20">
        <v>11</v>
      </c>
      <c r="HQ10" s="8">
        <v>604</v>
      </c>
      <c r="HR10" s="27">
        <f t="shared" si="74"/>
        <v>54.909090909090907</v>
      </c>
      <c r="HS10" s="11">
        <v>1</v>
      </c>
      <c r="HT10" s="11">
        <v>344</v>
      </c>
      <c r="HU10" s="21">
        <f t="shared" si="75"/>
        <v>344</v>
      </c>
      <c r="HV10" s="11"/>
      <c r="HW10" s="11"/>
      <c r="HX10" s="21" t="str">
        <f t="shared" si="76"/>
        <v xml:space="preserve"> </v>
      </c>
      <c r="HY10" s="20"/>
      <c r="HZ10" s="8"/>
      <c r="IA10" s="27" t="str">
        <f t="shared" si="77"/>
        <v xml:space="preserve"> </v>
      </c>
      <c r="IB10" s="11">
        <v>1</v>
      </c>
      <c r="IC10" s="11">
        <v>50</v>
      </c>
      <c r="ID10" s="21">
        <f t="shared" si="78"/>
        <v>50</v>
      </c>
      <c r="IE10" s="20">
        <v>1</v>
      </c>
      <c r="IF10" s="8">
        <v>16</v>
      </c>
      <c r="IG10" s="27">
        <f t="shared" si="79"/>
        <v>16</v>
      </c>
      <c r="IH10" s="11"/>
      <c r="II10" s="11"/>
      <c r="IJ10" s="21" t="str">
        <f t="shared" si="80"/>
        <v xml:space="preserve"> </v>
      </c>
      <c r="IK10" s="16">
        <v>74</v>
      </c>
      <c r="IL10" s="16">
        <v>2116</v>
      </c>
      <c r="IM10" s="63">
        <f t="shared" si="81"/>
        <v>28.594594594594593</v>
      </c>
      <c r="IN10" s="16">
        <v>38</v>
      </c>
      <c r="IO10" s="16">
        <v>4971</v>
      </c>
      <c r="IP10" s="63">
        <f t="shared" si="82"/>
        <v>130.81578947368422</v>
      </c>
      <c r="IQ10" s="20"/>
      <c r="IR10" s="8"/>
      <c r="IS10" s="27" t="str">
        <f t="shared" si="83"/>
        <v xml:space="preserve"> </v>
      </c>
      <c r="IT10" s="20"/>
      <c r="IU10" s="8"/>
      <c r="IV10" s="27" t="str">
        <f t="shared" si="84"/>
        <v xml:space="preserve"> </v>
      </c>
      <c r="IW10" s="11"/>
      <c r="IX10" s="11"/>
      <c r="IY10" s="21" t="str">
        <f t="shared" si="85"/>
        <v xml:space="preserve"> </v>
      </c>
      <c r="IZ10" s="11"/>
      <c r="JA10" s="11"/>
      <c r="JB10" s="21" t="str">
        <f t="shared" si="86"/>
        <v xml:space="preserve"> </v>
      </c>
      <c r="JC10" s="20">
        <v>1</v>
      </c>
      <c r="JD10" s="8">
        <v>24</v>
      </c>
      <c r="JE10" s="27">
        <f t="shared" si="87"/>
        <v>24</v>
      </c>
      <c r="JF10" s="11"/>
      <c r="JG10" s="11"/>
      <c r="JH10" s="21" t="str">
        <f t="shared" si="88"/>
        <v xml:space="preserve"> </v>
      </c>
      <c r="JI10" s="20"/>
      <c r="JJ10" s="8"/>
      <c r="JK10" s="27" t="str">
        <f t="shared" si="89"/>
        <v xml:space="preserve"> </v>
      </c>
      <c r="JL10" s="20"/>
      <c r="JM10" s="8"/>
      <c r="JN10" s="27" t="str">
        <f t="shared" si="90"/>
        <v xml:space="preserve"> </v>
      </c>
      <c r="JO10" s="11"/>
      <c r="JP10" s="11"/>
      <c r="JQ10" s="21" t="str">
        <f t="shared" si="91"/>
        <v xml:space="preserve"> </v>
      </c>
      <c r="JR10" s="20"/>
      <c r="JS10" s="8"/>
      <c r="JT10" s="27" t="str">
        <f t="shared" si="92"/>
        <v xml:space="preserve"> </v>
      </c>
      <c r="JU10" s="20"/>
      <c r="JV10" s="8"/>
      <c r="JW10" s="27" t="str">
        <f t="shared" si="93"/>
        <v xml:space="preserve"> </v>
      </c>
      <c r="JX10" s="11">
        <v>1</v>
      </c>
      <c r="JY10" s="11">
        <v>52</v>
      </c>
      <c r="JZ10" s="21">
        <f t="shared" si="94"/>
        <v>52</v>
      </c>
      <c r="KA10" s="20"/>
      <c r="KB10" s="8"/>
      <c r="KC10" s="27" t="str">
        <f t="shared" si="95"/>
        <v xml:space="preserve"> </v>
      </c>
      <c r="KD10" s="20"/>
      <c r="KE10" s="8"/>
      <c r="KF10" s="27" t="str">
        <f t="shared" si="96"/>
        <v xml:space="preserve"> </v>
      </c>
      <c r="KG10" s="11">
        <v>2</v>
      </c>
      <c r="KH10" s="11">
        <v>15</v>
      </c>
      <c r="KI10" s="21">
        <f t="shared" si="97"/>
        <v>7.5</v>
      </c>
      <c r="KJ10" s="20">
        <v>1</v>
      </c>
      <c r="KK10" s="8">
        <v>22</v>
      </c>
      <c r="KL10" s="27">
        <f t="shared" si="98"/>
        <v>22</v>
      </c>
      <c r="KM10" s="11"/>
      <c r="KN10" s="11"/>
      <c r="KO10" s="21" t="str">
        <f t="shared" si="99"/>
        <v xml:space="preserve"> </v>
      </c>
      <c r="KP10" s="20"/>
      <c r="KQ10" s="8"/>
      <c r="KR10" s="27" t="str">
        <f t="shared" si="100"/>
        <v xml:space="preserve"> </v>
      </c>
      <c r="KS10" s="20"/>
      <c r="KT10" s="8"/>
      <c r="KU10" s="27" t="str">
        <f t="shared" si="101"/>
        <v xml:space="preserve"> </v>
      </c>
      <c r="KV10" s="11"/>
      <c r="KW10" s="11"/>
      <c r="KX10" s="21" t="str">
        <f t="shared" si="102"/>
        <v xml:space="preserve"> </v>
      </c>
      <c r="KY10" s="20"/>
      <c r="KZ10" s="8"/>
      <c r="LA10" s="27" t="str">
        <f t="shared" si="103"/>
        <v xml:space="preserve"> </v>
      </c>
      <c r="LB10" s="11"/>
      <c r="LC10" s="11"/>
      <c r="LD10" s="21" t="str">
        <f t="shared" si="104"/>
        <v xml:space="preserve"> </v>
      </c>
      <c r="LE10" s="20"/>
      <c r="LF10" s="8"/>
      <c r="LG10" s="27" t="str">
        <f t="shared" si="105"/>
        <v xml:space="preserve"> </v>
      </c>
      <c r="LH10" s="20">
        <v>1</v>
      </c>
      <c r="LI10" s="8">
        <v>7</v>
      </c>
      <c r="LJ10" s="27">
        <f t="shared" si="106"/>
        <v>7</v>
      </c>
      <c r="LK10" s="20"/>
      <c r="LL10" s="8"/>
      <c r="LM10" s="27" t="str">
        <f t="shared" si="107"/>
        <v xml:space="preserve"> </v>
      </c>
      <c r="LN10" s="20">
        <v>1</v>
      </c>
      <c r="LO10" s="8">
        <v>84</v>
      </c>
      <c r="LP10" s="27">
        <f t="shared" si="108"/>
        <v>84</v>
      </c>
      <c r="LQ10" s="20"/>
      <c r="LR10" s="8"/>
      <c r="LS10" s="27" t="str">
        <f t="shared" si="109"/>
        <v xml:space="preserve"> </v>
      </c>
      <c r="LT10" s="20"/>
      <c r="LU10" s="8"/>
      <c r="LV10" s="27" t="str">
        <f t="shared" si="110"/>
        <v xml:space="preserve"> </v>
      </c>
      <c r="LW10" s="20"/>
      <c r="LX10" s="8"/>
      <c r="LY10" s="27" t="str">
        <f t="shared" si="111"/>
        <v xml:space="preserve"> </v>
      </c>
      <c r="LZ10" s="20">
        <v>8</v>
      </c>
      <c r="MA10" s="8">
        <v>119</v>
      </c>
      <c r="MB10" s="27">
        <f t="shared" si="112"/>
        <v>14.875</v>
      </c>
      <c r="MC10" s="20"/>
      <c r="MD10" s="8"/>
      <c r="ME10" s="27" t="str">
        <f t="shared" si="113"/>
        <v xml:space="preserve"> </v>
      </c>
      <c r="MF10" s="20"/>
      <c r="MG10" s="8"/>
      <c r="MH10" s="27" t="str">
        <f t="shared" si="114"/>
        <v xml:space="preserve"> </v>
      </c>
      <c r="MI10" s="20"/>
      <c r="MJ10" s="8"/>
      <c r="MK10" s="27" t="str">
        <f t="shared" si="115"/>
        <v xml:space="preserve"> </v>
      </c>
      <c r="ML10" s="20">
        <v>4</v>
      </c>
      <c r="MM10" s="8">
        <v>249</v>
      </c>
      <c r="MN10" s="27">
        <f t="shared" si="116"/>
        <v>62.25</v>
      </c>
      <c r="MO10" s="20">
        <v>7</v>
      </c>
      <c r="MP10" s="8">
        <v>389</v>
      </c>
      <c r="MQ10" s="27">
        <f t="shared" si="117"/>
        <v>55.571428571428569</v>
      </c>
      <c r="MR10" s="20"/>
      <c r="MS10" s="8"/>
      <c r="MT10" s="27" t="str">
        <f t="shared" si="118"/>
        <v xml:space="preserve"> </v>
      </c>
      <c r="MU10" s="20"/>
      <c r="MV10" s="8"/>
      <c r="MW10" s="27" t="str">
        <f t="shared" si="119"/>
        <v xml:space="preserve"> </v>
      </c>
      <c r="MX10" s="20">
        <v>2</v>
      </c>
      <c r="MY10" s="8">
        <v>592</v>
      </c>
      <c r="MZ10" s="27">
        <f t="shared" si="120"/>
        <v>296</v>
      </c>
      <c r="NA10" s="20">
        <v>28</v>
      </c>
      <c r="NB10" s="8">
        <v>2270</v>
      </c>
      <c r="NC10" s="27">
        <f t="shared" si="121"/>
        <v>81.071428571428569</v>
      </c>
      <c r="ND10" s="20">
        <v>21</v>
      </c>
      <c r="NE10" s="8">
        <v>634</v>
      </c>
      <c r="NF10" s="27">
        <f t="shared" si="122"/>
        <v>30.19047619047619</v>
      </c>
      <c r="NG10" s="20">
        <v>24</v>
      </c>
      <c r="NH10" s="8">
        <v>842</v>
      </c>
      <c r="NI10" s="27">
        <f t="shared" si="123"/>
        <v>35.083333333333336</v>
      </c>
      <c r="NJ10" s="20"/>
      <c r="NK10" s="8"/>
      <c r="NL10" s="27" t="str">
        <f t="shared" si="124"/>
        <v xml:space="preserve"> </v>
      </c>
      <c r="NM10" s="20"/>
      <c r="NN10" s="8"/>
      <c r="NO10" s="27" t="str">
        <f t="shared" si="125"/>
        <v xml:space="preserve"> </v>
      </c>
      <c r="NP10" s="20"/>
      <c r="NQ10" s="8"/>
      <c r="NR10" s="27" t="str">
        <f t="shared" si="126"/>
        <v xml:space="preserve"> </v>
      </c>
      <c r="NS10" s="20">
        <v>8</v>
      </c>
      <c r="NT10" s="8">
        <v>196</v>
      </c>
      <c r="NU10" s="27">
        <f t="shared" si="127"/>
        <v>24.5</v>
      </c>
      <c r="NV10" s="20">
        <v>2</v>
      </c>
      <c r="NW10" s="8">
        <v>326</v>
      </c>
      <c r="NX10" s="27">
        <f t="shared" si="128"/>
        <v>163</v>
      </c>
      <c r="NY10" s="20"/>
      <c r="NZ10" s="8"/>
      <c r="OA10" s="27" t="str">
        <f t="shared" si="129"/>
        <v xml:space="preserve"> </v>
      </c>
      <c r="OB10" s="20"/>
      <c r="OC10" s="8"/>
      <c r="OD10" s="27" t="str">
        <f t="shared" si="130"/>
        <v xml:space="preserve"> </v>
      </c>
      <c r="OE10" s="20"/>
      <c r="OF10" s="8"/>
      <c r="OG10" s="27" t="str">
        <f t="shared" si="131"/>
        <v xml:space="preserve"> </v>
      </c>
      <c r="OH10" s="20">
        <v>1</v>
      </c>
      <c r="OI10" s="8">
        <v>17</v>
      </c>
      <c r="OJ10" s="27">
        <f t="shared" si="132"/>
        <v>17</v>
      </c>
      <c r="OK10" s="20">
        <v>1</v>
      </c>
      <c r="OL10" s="8">
        <v>13</v>
      </c>
      <c r="OM10" s="27">
        <f t="shared" si="133"/>
        <v>13</v>
      </c>
      <c r="ON10" s="20"/>
      <c r="OO10" s="8"/>
      <c r="OP10" s="27" t="str">
        <f t="shared" si="134"/>
        <v xml:space="preserve"> </v>
      </c>
      <c r="OQ10" s="20"/>
      <c r="OR10" s="8"/>
      <c r="OS10" s="27" t="str">
        <f t="shared" si="135"/>
        <v xml:space="preserve"> </v>
      </c>
      <c r="OT10" s="3"/>
      <c r="OU10" s="8"/>
      <c r="OV10" s="27" t="str">
        <f t="shared" si="136"/>
        <v xml:space="preserve"> </v>
      </c>
      <c r="OW10" s="3">
        <v>1</v>
      </c>
      <c r="OX10" s="8">
        <v>7</v>
      </c>
      <c r="OY10" s="27">
        <f t="shared" si="137"/>
        <v>7</v>
      </c>
      <c r="OZ10" s="3"/>
      <c r="PA10" s="8"/>
      <c r="PB10" s="27" t="str">
        <f t="shared" si="138"/>
        <v xml:space="preserve"> </v>
      </c>
      <c r="PC10" s="8">
        <v>57722</v>
      </c>
    </row>
    <row r="11" spans="1:419" x14ac:dyDescent="0.2">
      <c r="A11" s="18" t="s">
        <v>4</v>
      </c>
      <c r="B11" s="22">
        <v>11</v>
      </c>
      <c r="C11" s="22">
        <v>869</v>
      </c>
      <c r="D11" s="21">
        <f t="shared" si="0"/>
        <v>79</v>
      </c>
      <c r="E11" s="20"/>
      <c r="F11" s="28"/>
      <c r="G11" s="27" t="str">
        <f t="shared" si="1"/>
        <v xml:space="preserve"> </v>
      </c>
      <c r="H11" s="20">
        <v>2</v>
      </c>
      <c r="I11" s="28">
        <v>19</v>
      </c>
      <c r="J11" s="27">
        <f t="shared" si="2"/>
        <v>9.5</v>
      </c>
      <c r="K11" s="20"/>
      <c r="L11" s="28"/>
      <c r="M11" s="27" t="str">
        <f t="shared" si="3"/>
        <v xml:space="preserve"> </v>
      </c>
      <c r="N11" s="20"/>
      <c r="O11" s="28"/>
      <c r="P11" s="27" t="str">
        <f t="shared" si="4"/>
        <v xml:space="preserve"> </v>
      </c>
      <c r="Q11" s="20"/>
      <c r="R11" s="28"/>
      <c r="S11" s="27" t="str">
        <f t="shared" si="5"/>
        <v xml:space="preserve"> </v>
      </c>
      <c r="T11" s="20">
        <v>2</v>
      </c>
      <c r="U11" s="28">
        <v>31</v>
      </c>
      <c r="V11" s="27">
        <f t="shared" si="6"/>
        <v>15.5</v>
      </c>
      <c r="W11" s="20">
        <v>30</v>
      </c>
      <c r="X11" s="8">
        <v>97</v>
      </c>
      <c r="Y11" s="27">
        <f t="shared" si="7"/>
        <v>3.2333333333333334</v>
      </c>
      <c r="Z11" s="20">
        <v>5</v>
      </c>
      <c r="AA11" s="8">
        <v>104</v>
      </c>
      <c r="AB11" s="27">
        <f t="shared" si="8"/>
        <v>20.8</v>
      </c>
      <c r="AC11" s="20">
        <v>4</v>
      </c>
      <c r="AD11" s="8">
        <v>62</v>
      </c>
      <c r="AE11" s="27">
        <f t="shared" si="9"/>
        <v>15.5</v>
      </c>
      <c r="AF11" s="20">
        <v>10</v>
      </c>
      <c r="AG11" s="8">
        <v>370</v>
      </c>
      <c r="AH11" s="27">
        <f t="shared" si="10"/>
        <v>37</v>
      </c>
      <c r="AI11" s="20">
        <v>252</v>
      </c>
      <c r="AJ11" s="8">
        <v>2256</v>
      </c>
      <c r="AK11" s="27">
        <f t="shared" si="11"/>
        <v>8.9523809523809526</v>
      </c>
      <c r="AL11" s="20"/>
      <c r="AM11" s="8"/>
      <c r="AN11" s="27" t="str">
        <f t="shared" si="12"/>
        <v xml:space="preserve"> </v>
      </c>
      <c r="AO11" s="20"/>
      <c r="AP11" s="8"/>
      <c r="AQ11" s="27" t="str">
        <f t="shared" si="13"/>
        <v xml:space="preserve"> </v>
      </c>
      <c r="AR11" s="20">
        <v>1</v>
      </c>
      <c r="AS11" s="8">
        <v>62</v>
      </c>
      <c r="AT11" s="27">
        <f t="shared" si="14"/>
        <v>62</v>
      </c>
      <c r="AU11" s="20"/>
      <c r="AV11" s="8"/>
      <c r="AW11" s="27" t="str">
        <f t="shared" si="15"/>
        <v xml:space="preserve"> </v>
      </c>
      <c r="AX11" s="20">
        <v>3</v>
      </c>
      <c r="AY11" s="8">
        <v>360</v>
      </c>
      <c r="AZ11" s="27">
        <f t="shared" si="16"/>
        <v>120</v>
      </c>
      <c r="BA11" s="20">
        <v>3</v>
      </c>
      <c r="BB11" s="8">
        <v>967</v>
      </c>
      <c r="BC11" s="27">
        <f t="shared" si="17"/>
        <v>322.33333333333331</v>
      </c>
      <c r="BD11" s="20">
        <v>4</v>
      </c>
      <c r="BE11" s="8">
        <v>690</v>
      </c>
      <c r="BF11" s="27">
        <f t="shared" si="18"/>
        <v>172.5</v>
      </c>
      <c r="BG11" s="8">
        <v>31</v>
      </c>
      <c r="BH11" s="8">
        <v>102</v>
      </c>
      <c r="BI11" s="27">
        <f t="shared" si="19"/>
        <v>3.2903225806451615</v>
      </c>
      <c r="BJ11" s="20">
        <v>2</v>
      </c>
      <c r="BK11" s="8">
        <v>58</v>
      </c>
      <c r="BL11" s="27">
        <f t="shared" si="20"/>
        <v>29</v>
      </c>
      <c r="BM11" s="11">
        <v>276</v>
      </c>
      <c r="BN11" s="11">
        <v>2815</v>
      </c>
      <c r="BO11" s="21">
        <f t="shared" si="21"/>
        <v>10.19927536231884</v>
      </c>
      <c r="BP11" s="11">
        <v>1</v>
      </c>
      <c r="BQ11" s="11">
        <v>34</v>
      </c>
      <c r="BR11" s="21">
        <f t="shared" si="22"/>
        <v>34</v>
      </c>
      <c r="BS11" s="8">
        <v>119</v>
      </c>
      <c r="BT11" s="8">
        <v>446</v>
      </c>
      <c r="BU11" s="27">
        <f t="shared" si="23"/>
        <v>3.7478991596638656</v>
      </c>
      <c r="BV11" s="8">
        <v>46</v>
      </c>
      <c r="BW11" s="8">
        <v>236</v>
      </c>
      <c r="BX11" s="27">
        <f t="shared" si="24"/>
        <v>5.1304347826086953</v>
      </c>
      <c r="BY11" s="11">
        <v>265</v>
      </c>
      <c r="BZ11" s="11">
        <v>1754</v>
      </c>
      <c r="CA11" s="21">
        <f t="shared" si="25"/>
        <v>6.6188679245283017</v>
      </c>
      <c r="CB11" s="22">
        <v>6</v>
      </c>
      <c r="CC11" s="11">
        <v>465</v>
      </c>
      <c r="CD11" s="21">
        <f t="shared" si="26"/>
        <v>77.5</v>
      </c>
      <c r="CE11" s="20">
        <v>7</v>
      </c>
      <c r="CF11" s="8">
        <v>213</v>
      </c>
      <c r="CG11" s="27">
        <f t="shared" si="27"/>
        <v>30.428571428571427</v>
      </c>
      <c r="CH11" s="20"/>
      <c r="CI11" s="8"/>
      <c r="CJ11" s="27" t="str">
        <f t="shared" si="28"/>
        <v xml:space="preserve"> </v>
      </c>
      <c r="CK11" s="20">
        <v>2</v>
      </c>
      <c r="CL11" s="8">
        <v>1</v>
      </c>
      <c r="CM11" s="27">
        <f t="shared" si="29"/>
        <v>0.5</v>
      </c>
      <c r="CN11" s="20">
        <v>7</v>
      </c>
      <c r="CO11" s="8">
        <v>149</v>
      </c>
      <c r="CP11" s="27">
        <f t="shared" si="30"/>
        <v>21.285714285714285</v>
      </c>
      <c r="CQ11" s="20"/>
      <c r="CR11" s="8"/>
      <c r="CS11" s="27" t="str">
        <f t="shared" si="31"/>
        <v xml:space="preserve"> </v>
      </c>
      <c r="CT11" s="20">
        <v>1</v>
      </c>
      <c r="CU11" s="8">
        <v>1</v>
      </c>
      <c r="CV11" s="27">
        <f t="shared" si="32"/>
        <v>1</v>
      </c>
      <c r="CW11" s="20">
        <v>39</v>
      </c>
      <c r="CX11" s="8">
        <v>216</v>
      </c>
      <c r="CY11" s="27">
        <f t="shared" si="33"/>
        <v>5.5384615384615383</v>
      </c>
      <c r="CZ11" s="20">
        <v>2</v>
      </c>
      <c r="DA11" s="8">
        <v>2</v>
      </c>
      <c r="DB11" s="27">
        <f t="shared" si="34"/>
        <v>1</v>
      </c>
      <c r="DC11" s="20"/>
      <c r="DD11" s="8"/>
      <c r="DE11" s="27" t="str">
        <f t="shared" si="35"/>
        <v xml:space="preserve"> </v>
      </c>
      <c r="DF11" s="20">
        <v>84</v>
      </c>
      <c r="DG11" s="8">
        <v>82</v>
      </c>
      <c r="DH11" s="27">
        <f t="shared" si="36"/>
        <v>0.97619047619047616</v>
      </c>
      <c r="DI11" s="8">
        <v>92</v>
      </c>
      <c r="DJ11" s="8">
        <v>165</v>
      </c>
      <c r="DK11" s="27">
        <f t="shared" si="37"/>
        <v>1.7934782608695652</v>
      </c>
      <c r="DL11" s="20">
        <v>50</v>
      </c>
      <c r="DM11" s="8">
        <v>97</v>
      </c>
      <c r="DN11" s="27">
        <f t="shared" si="38"/>
        <v>1.94</v>
      </c>
      <c r="DO11" s="20">
        <v>1</v>
      </c>
      <c r="DP11" s="8"/>
      <c r="DQ11" s="27">
        <f t="shared" si="39"/>
        <v>0</v>
      </c>
      <c r="DR11" s="20">
        <v>4</v>
      </c>
      <c r="DS11" s="8">
        <v>10</v>
      </c>
      <c r="DT11" s="27">
        <f t="shared" si="40"/>
        <v>2.5</v>
      </c>
      <c r="DU11" s="20">
        <v>10</v>
      </c>
      <c r="DV11" s="8">
        <v>590</v>
      </c>
      <c r="DW11" s="27">
        <f t="shared" si="41"/>
        <v>59</v>
      </c>
      <c r="DX11" s="20">
        <v>20</v>
      </c>
      <c r="DY11" s="8">
        <v>1310</v>
      </c>
      <c r="DZ11" s="27">
        <f t="shared" si="42"/>
        <v>65.5</v>
      </c>
      <c r="EA11" s="20">
        <v>23</v>
      </c>
      <c r="EB11" s="8">
        <v>238</v>
      </c>
      <c r="EC11" s="27">
        <f t="shared" si="43"/>
        <v>10.347826086956522</v>
      </c>
      <c r="ED11" s="20">
        <v>10</v>
      </c>
      <c r="EE11" s="8">
        <v>1091</v>
      </c>
      <c r="EF11" s="27">
        <f t="shared" si="44"/>
        <v>109.1</v>
      </c>
      <c r="EG11" s="11">
        <v>8</v>
      </c>
      <c r="EH11" s="11">
        <v>1086</v>
      </c>
      <c r="EI11" s="21">
        <f t="shared" si="45"/>
        <v>135.75</v>
      </c>
      <c r="EJ11" s="20">
        <v>99</v>
      </c>
      <c r="EK11" s="8">
        <v>1396</v>
      </c>
      <c r="EL11" s="27">
        <f t="shared" si="46"/>
        <v>14.1010101010101</v>
      </c>
      <c r="EM11" s="20">
        <v>13</v>
      </c>
      <c r="EN11" s="8">
        <v>117</v>
      </c>
      <c r="EO11" s="27">
        <f t="shared" si="47"/>
        <v>9</v>
      </c>
      <c r="EP11" s="20">
        <v>1</v>
      </c>
      <c r="EQ11" s="8">
        <v>60</v>
      </c>
      <c r="ER11" s="27">
        <f t="shared" si="48"/>
        <v>60</v>
      </c>
      <c r="ES11" s="20"/>
      <c r="ET11" s="8"/>
      <c r="EU11" s="27" t="str">
        <f t="shared" si="49"/>
        <v xml:space="preserve"> </v>
      </c>
      <c r="EV11" s="20">
        <v>2</v>
      </c>
      <c r="EW11" s="8">
        <v>414</v>
      </c>
      <c r="EX11" s="27">
        <f t="shared" si="50"/>
        <v>207</v>
      </c>
      <c r="EY11" s="20"/>
      <c r="EZ11" s="8"/>
      <c r="FA11" s="27" t="str">
        <f t="shared" si="51"/>
        <v xml:space="preserve"> </v>
      </c>
      <c r="FB11" s="20"/>
      <c r="FC11" s="8"/>
      <c r="FD11" s="27" t="str">
        <f t="shared" si="52"/>
        <v xml:space="preserve"> </v>
      </c>
      <c r="FE11" s="20">
        <v>1</v>
      </c>
      <c r="FF11" s="8">
        <v>8</v>
      </c>
      <c r="FG11" s="27">
        <f t="shared" si="53"/>
        <v>8</v>
      </c>
      <c r="FH11" s="11">
        <v>7</v>
      </c>
      <c r="FI11" s="11">
        <v>884</v>
      </c>
      <c r="FJ11" s="21">
        <f t="shared" si="54"/>
        <v>126.28571428571429</v>
      </c>
      <c r="FK11" s="20">
        <v>5</v>
      </c>
      <c r="FL11" s="8">
        <v>32</v>
      </c>
      <c r="FM11" s="27">
        <f t="shared" si="55"/>
        <v>6.4</v>
      </c>
      <c r="FN11" s="20">
        <v>3</v>
      </c>
      <c r="FO11" s="8">
        <v>5</v>
      </c>
      <c r="FP11" s="27">
        <f t="shared" si="56"/>
        <v>1.6666666666666667</v>
      </c>
      <c r="FQ11" s="20"/>
      <c r="FR11" s="8"/>
      <c r="FS11" s="27" t="str">
        <f t="shared" si="57"/>
        <v xml:space="preserve"> </v>
      </c>
      <c r="FT11" s="20"/>
      <c r="FU11" s="8"/>
      <c r="FV11" s="27" t="str">
        <f t="shared" si="58"/>
        <v xml:space="preserve"> </v>
      </c>
      <c r="FW11" s="20"/>
      <c r="FX11" s="8"/>
      <c r="FY11" s="27" t="str">
        <f t="shared" si="59"/>
        <v xml:space="preserve"> </v>
      </c>
      <c r="FZ11" s="11"/>
      <c r="GA11" s="11"/>
      <c r="GB11" s="21" t="str">
        <f t="shared" si="60"/>
        <v xml:space="preserve"> </v>
      </c>
      <c r="GC11" s="11"/>
      <c r="GD11" s="11"/>
      <c r="GE11" s="21" t="str">
        <f t="shared" si="61"/>
        <v xml:space="preserve"> </v>
      </c>
      <c r="GF11" s="20"/>
      <c r="GG11" s="8"/>
      <c r="GH11" s="27" t="str">
        <f t="shared" si="62"/>
        <v xml:space="preserve"> </v>
      </c>
      <c r="GI11" s="20"/>
      <c r="GJ11" s="8"/>
      <c r="GK11" s="27" t="str">
        <f t="shared" si="63"/>
        <v xml:space="preserve"> </v>
      </c>
      <c r="GL11" s="8"/>
      <c r="GM11" s="8"/>
      <c r="GN11" s="27" t="str">
        <f t="shared" si="64"/>
        <v xml:space="preserve"> </v>
      </c>
      <c r="GO11" s="8"/>
      <c r="GP11" s="8"/>
      <c r="GQ11" s="27" t="str">
        <f t="shared" si="65"/>
        <v xml:space="preserve"> </v>
      </c>
      <c r="GR11" s="20">
        <v>3</v>
      </c>
      <c r="GS11" s="8">
        <v>209</v>
      </c>
      <c r="GT11" s="27">
        <f t="shared" si="66"/>
        <v>69.666666666666671</v>
      </c>
      <c r="GU11" s="11">
        <v>1</v>
      </c>
      <c r="GV11" s="11">
        <v>162</v>
      </c>
      <c r="GW11" s="21">
        <f t="shared" si="67"/>
        <v>162</v>
      </c>
      <c r="GX11" s="20"/>
      <c r="GY11" s="8"/>
      <c r="GZ11" s="27" t="str">
        <f t="shared" si="68"/>
        <v xml:space="preserve"> </v>
      </c>
      <c r="HA11" s="11"/>
      <c r="HB11" s="11"/>
      <c r="HC11" s="21" t="str">
        <f t="shared" si="69"/>
        <v xml:space="preserve"> </v>
      </c>
      <c r="HD11" s="20">
        <v>25</v>
      </c>
      <c r="HE11" s="8">
        <v>2174</v>
      </c>
      <c r="HF11" s="27">
        <f t="shared" si="70"/>
        <v>86.96</v>
      </c>
      <c r="HG11" s="11">
        <v>138</v>
      </c>
      <c r="HH11" s="11">
        <v>2655</v>
      </c>
      <c r="HI11" s="21">
        <f t="shared" si="71"/>
        <v>19.239130434782609</v>
      </c>
      <c r="HJ11" s="20"/>
      <c r="HK11" s="8"/>
      <c r="HL11" s="27" t="str">
        <f t="shared" si="72"/>
        <v xml:space="preserve"> </v>
      </c>
      <c r="HM11" s="11">
        <v>1</v>
      </c>
      <c r="HN11" s="11">
        <v>17</v>
      </c>
      <c r="HO11" s="21">
        <f t="shared" si="73"/>
        <v>17</v>
      </c>
      <c r="HP11" s="20">
        <v>11</v>
      </c>
      <c r="HQ11" s="8">
        <v>559</v>
      </c>
      <c r="HR11" s="27">
        <f t="shared" si="74"/>
        <v>50.81818181818182</v>
      </c>
      <c r="HS11" s="11">
        <v>1</v>
      </c>
      <c r="HT11" s="11">
        <v>252</v>
      </c>
      <c r="HU11" s="21">
        <f t="shared" si="75"/>
        <v>252</v>
      </c>
      <c r="HV11" s="11"/>
      <c r="HW11" s="11"/>
      <c r="HX11" s="21" t="str">
        <f t="shared" si="76"/>
        <v xml:space="preserve"> </v>
      </c>
      <c r="HY11" s="20"/>
      <c r="HZ11" s="8"/>
      <c r="IA11" s="27" t="str">
        <f t="shared" si="77"/>
        <v xml:space="preserve"> </v>
      </c>
      <c r="IB11" s="11">
        <v>1</v>
      </c>
      <c r="IC11" s="11">
        <v>57</v>
      </c>
      <c r="ID11" s="21">
        <f t="shared" si="78"/>
        <v>57</v>
      </c>
      <c r="IE11" s="20"/>
      <c r="IF11" s="8"/>
      <c r="IG11" s="27" t="str">
        <f t="shared" si="79"/>
        <v xml:space="preserve"> </v>
      </c>
      <c r="IH11" s="11"/>
      <c r="II11" s="11"/>
      <c r="IJ11" s="21" t="str">
        <f t="shared" si="80"/>
        <v xml:space="preserve"> </v>
      </c>
      <c r="IK11" s="16">
        <v>152</v>
      </c>
      <c r="IL11" s="16">
        <v>202</v>
      </c>
      <c r="IM11" s="63">
        <f t="shared" si="81"/>
        <v>1.3289473684210527</v>
      </c>
      <c r="IN11" s="16">
        <v>69</v>
      </c>
      <c r="IO11" s="16">
        <v>655</v>
      </c>
      <c r="IP11" s="63">
        <f t="shared" si="82"/>
        <v>9.4927536231884062</v>
      </c>
      <c r="IQ11" s="20"/>
      <c r="IR11" s="8"/>
      <c r="IS11" s="27" t="str">
        <f t="shared" si="83"/>
        <v xml:space="preserve"> </v>
      </c>
      <c r="IT11" s="20"/>
      <c r="IU11" s="8"/>
      <c r="IV11" s="27" t="str">
        <f t="shared" si="84"/>
        <v xml:space="preserve"> </v>
      </c>
      <c r="IW11" s="11"/>
      <c r="IX11" s="11"/>
      <c r="IY11" s="21" t="str">
        <f t="shared" si="85"/>
        <v xml:space="preserve"> </v>
      </c>
      <c r="IZ11" s="11">
        <v>3</v>
      </c>
      <c r="JA11" s="11">
        <v>37</v>
      </c>
      <c r="JB11" s="21">
        <f t="shared" si="86"/>
        <v>12.333333333333334</v>
      </c>
      <c r="JC11" s="20"/>
      <c r="JD11" s="8"/>
      <c r="JE11" s="27" t="str">
        <f t="shared" si="87"/>
        <v xml:space="preserve"> </v>
      </c>
      <c r="JF11" s="11"/>
      <c r="JG11" s="11"/>
      <c r="JH11" s="21" t="str">
        <f t="shared" si="88"/>
        <v xml:space="preserve"> </v>
      </c>
      <c r="JI11" s="20"/>
      <c r="JJ11" s="8"/>
      <c r="JK11" s="27" t="str">
        <f t="shared" si="89"/>
        <v xml:space="preserve"> </v>
      </c>
      <c r="JL11" s="20"/>
      <c r="JM11" s="8"/>
      <c r="JN11" s="27" t="str">
        <f t="shared" si="90"/>
        <v xml:space="preserve"> </v>
      </c>
      <c r="JO11" s="11">
        <v>1</v>
      </c>
      <c r="JP11" s="11">
        <v>7</v>
      </c>
      <c r="JQ11" s="21">
        <f t="shared" si="91"/>
        <v>7</v>
      </c>
      <c r="JR11" s="20"/>
      <c r="JS11" s="8"/>
      <c r="JT11" s="27" t="str">
        <f t="shared" si="92"/>
        <v xml:space="preserve"> </v>
      </c>
      <c r="JU11" s="20"/>
      <c r="JV11" s="8"/>
      <c r="JW11" s="27" t="str">
        <f t="shared" si="93"/>
        <v xml:space="preserve"> </v>
      </c>
      <c r="JX11" s="11">
        <v>3</v>
      </c>
      <c r="JY11" s="11">
        <v>60</v>
      </c>
      <c r="JZ11" s="21">
        <f t="shared" si="94"/>
        <v>20</v>
      </c>
      <c r="KA11" s="20"/>
      <c r="KB11" s="8"/>
      <c r="KC11" s="27" t="str">
        <f t="shared" si="95"/>
        <v xml:space="preserve"> </v>
      </c>
      <c r="KD11" s="20"/>
      <c r="KE11" s="8"/>
      <c r="KF11" s="27" t="str">
        <f t="shared" si="96"/>
        <v xml:space="preserve"> </v>
      </c>
      <c r="KG11" s="11"/>
      <c r="KH11" s="11"/>
      <c r="KI11" s="21" t="str">
        <f t="shared" si="97"/>
        <v xml:space="preserve"> </v>
      </c>
      <c r="KJ11" s="20"/>
      <c r="KK11" s="8"/>
      <c r="KL11" s="27" t="str">
        <f t="shared" si="98"/>
        <v xml:space="preserve"> </v>
      </c>
      <c r="KM11" s="11"/>
      <c r="KN11" s="11"/>
      <c r="KO11" s="21" t="str">
        <f t="shared" si="99"/>
        <v xml:space="preserve"> </v>
      </c>
      <c r="KP11" s="20"/>
      <c r="KQ11" s="8"/>
      <c r="KR11" s="27" t="str">
        <f t="shared" si="100"/>
        <v xml:space="preserve"> </v>
      </c>
      <c r="KS11" s="20"/>
      <c r="KT11" s="8"/>
      <c r="KU11" s="27" t="str">
        <f t="shared" si="101"/>
        <v xml:space="preserve"> </v>
      </c>
      <c r="KV11" s="11"/>
      <c r="KW11" s="11"/>
      <c r="KX11" s="21" t="str">
        <f t="shared" si="102"/>
        <v xml:space="preserve"> </v>
      </c>
      <c r="KY11" s="20"/>
      <c r="KZ11" s="8"/>
      <c r="LA11" s="27" t="str">
        <f t="shared" si="103"/>
        <v xml:space="preserve"> </v>
      </c>
      <c r="LB11" s="11"/>
      <c r="LC11" s="11"/>
      <c r="LD11" s="21" t="str">
        <f t="shared" si="104"/>
        <v xml:space="preserve"> </v>
      </c>
      <c r="LE11" s="20"/>
      <c r="LF11" s="8"/>
      <c r="LG11" s="27" t="str">
        <f t="shared" si="105"/>
        <v xml:space="preserve"> </v>
      </c>
      <c r="LH11" s="20"/>
      <c r="LI11" s="8"/>
      <c r="LJ11" s="27" t="str">
        <f t="shared" si="106"/>
        <v xml:space="preserve"> </v>
      </c>
      <c r="LK11" s="20"/>
      <c r="LL11" s="8"/>
      <c r="LM11" s="27" t="str">
        <f t="shared" si="107"/>
        <v xml:space="preserve"> </v>
      </c>
      <c r="LN11" s="20">
        <v>9</v>
      </c>
      <c r="LO11" s="8">
        <v>72</v>
      </c>
      <c r="LP11" s="27">
        <f t="shared" si="108"/>
        <v>8</v>
      </c>
      <c r="LQ11" s="20"/>
      <c r="LR11" s="8"/>
      <c r="LS11" s="27" t="str">
        <f t="shared" si="109"/>
        <v xml:space="preserve"> </v>
      </c>
      <c r="LT11" s="20"/>
      <c r="LU11" s="8"/>
      <c r="LV11" s="27" t="str">
        <f t="shared" si="110"/>
        <v xml:space="preserve"> </v>
      </c>
      <c r="LW11" s="20">
        <v>4</v>
      </c>
      <c r="LX11" s="8">
        <v>43</v>
      </c>
      <c r="LY11" s="27">
        <f t="shared" si="111"/>
        <v>10.75</v>
      </c>
      <c r="LZ11" s="20">
        <v>4</v>
      </c>
      <c r="MA11" s="8">
        <v>13</v>
      </c>
      <c r="MB11" s="27">
        <f t="shared" si="112"/>
        <v>3.25</v>
      </c>
      <c r="MC11" s="20">
        <v>2</v>
      </c>
      <c r="MD11" s="8">
        <v>18</v>
      </c>
      <c r="ME11" s="27">
        <f t="shared" si="113"/>
        <v>9</v>
      </c>
      <c r="MF11" s="20">
        <v>3</v>
      </c>
      <c r="MG11" s="8">
        <v>17</v>
      </c>
      <c r="MH11" s="27">
        <f t="shared" si="114"/>
        <v>5.666666666666667</v>
      </c>
      <c r="MI11" s="20"/>
      <c r="MJ11" s="8"/>
      <c r="MK11" s="27" t="str">
        <f t="shared" si="115"/>
        <v xml:space="preserve"> </v>
      </c>
      <c r="ML11" s="20">
        <v>32</v>
      </c>
      <c r="MM11" s="8">
        <v>372</v>
      </c>
      <c r="MN11" s="27">
        <f t="shared" si="116"/>
        <v>11.625</v>
      </c>
      <c r="MO11" s="20">
        <v>22</v>
      </c>
      <c r="MP11" s="8">
        <v>204</v>
      </c>
      <c r="MQ11" s="27">
        <f t="shared" si="117"/>
        <v>9.2727272727272734</v>
      </c>
      <c r="MR11" s="20"/>
      <c r="MS11" s="8"/>
      <c r="MT11" s="27" t="str">
        <f t="shared" si="118"/>
        <v xml:space="preserve"> </v>
      </c>
      <c r="MU11" s="20">
        <v>7</v>
      </c>
      <c r="MV11" s="8">
        <v>171</v>
      </c>
      <c r="MW11" s="27">
        <f t="shared" si="119"/>
        <v>24.428571428571427</v>
      </c>
      <c r="MX11" s="20">
        <v>21</v>
      </c>
      <c r="MY11" s="8">
        <v>271</v>
      </c>
      <c r="MZ11" s="27">
        <f t="shared" si="120"/>
        <v>12.904761904761905</v>
      </c>
      <c r="NA11" s="20">
        <v>39</v>
      </c>
      <c r="NB11" s="8">
        <v>491</v>
      </c>
      <c r="NC11" s="27">
        <f t="shared" si="121"/>
        <v>12.589743589743589</v>
      </c>
      <c r="ND11" s="20">
        <v>100</v>
      </c>
      <c r="NE11" s="8">
        <v>376</v>
      </c>
      <c r="NF11" s="27">
        <f t="shared" si="122"/>
        <v>3.76</v>
      </c>
      <c r="NG11" s="20">
        <v>16</v>
      </c>
      <c r="NH11" s="8">
        <v>100</v>
      </c>
      <c r="NI11" s="27">
        <f t="shared" si="123"/>
        <v>6.25</v>
      </c>
      <c r="NJ11" s="20"/>
      <c r="NK11" s="8"/>
      <c r="NL11" s="27" t="str">
        <f t="shared" si="124"/>
        <v xml:space="preserve"> </v>
      </c>
      <c r="NM11" s="20">
        <v>9</v>
      </c>
      <c r="NN11" s="8">
        <v>544</v>
      </c>
      <c r="NO11" s="27">
        <f t="shared" si="125"/>
        <v>60.444444444444443</v>
      </c>
      <c r="NP11" s="20">
        <v>2</v>
      </c>
      <c r="NQ11" s="8">
        <v>201</v>
      </c>
      <c r="NR11" s="27">
        <f t="shared" si="126"/>
        <v>100.5</v>
      </c>
      <c r="NS11" s="20">
        <v>27</v>
      </c>
      <c r="NT11" s="8">
        <v>120</v>
      </c>
      <c r="NU11" s="27">
        <f t="shared" si="127"/>
        <v>4.4444444444444446</v>
      </c>
      <c r="NV11" s="20"/>
      <c r="NW11" s="8"/>
      <c r="NX11" s="27" t="str">
        <f t="shared" si="128"/>
        <v xml:space="preserve"> </v>
      </c>
      <c r="NY11" s="20">
        <v>1</v>
      </c>
      <c r="NZ11" s="8">
        <v>34</v>
      </c>
      <c r="OA11" s="27">
        <f t="shared" si="129"/>
        <v>34</v>
      </c>
      <c r="OB11" s="20"/>
      <c r="OC11" s="8"/>
      <c r="OD11" s="27" t="str">
        <f t="shared" si="130"/>
        <v xml:space="preserve"> </v>
      </c>
      <c r="OE11" s="20"/>
      <c r="OF11" s="8"/>
      <c r="OG11" s="27" t="str">
        <f t="shared" si="131"/>
        <v xml:space="preserve"> </v>
      </c>
      <c r="OH11" s="20"/>
      <c r="OI11" s="8"/>
      <c r="OJ11" s="27" t="str">
        <f t="shared" si="132"/>
        <v xml:space="preserve"> </v>
      </c>
      <c r="OK11" s="20"/>
      <c r="OL11" s="8"/>
      <c r="OM11" s="27" t="str">
        <f t="shared" si="133"/>
        <v xml:space="preserve"> </v>
      </c>
      <c r="ON11" s="20"/>
      <c r="OO11" s="8"/>
      <c r="OP11" s="27" t="str">
        <f t="shared" si="134"/>
        <v xml:space="preserve"> </v>
      </c>
      <c r="OQ11" s="20"/>
      <c r="OR11" s="8"/>
      <c r="OS11" s="27" t="str">
        <f t="shared" si="135"/>
        <v xml:space="preserve"> </v>
      </c>
      <c r="OT11" s="3"/>
      <c r="OU11" s="8"/>
      <c r="OV11" s="27" t="str">
        <f t="shared" si="136"/>
        <v xml:space="preserve"> </v>
      </c>
      <c r="OW11" s="3"/>
      <c r="OX11" s="8"/>
      <c r="OY11" s="27" t="str">
        <f t="shared" si="137"/>
        <v xml:space="preserve"> </v>
      </c>
      <c r="OZ11" s="3"/>
      <c r="PA11" s="8"/>
      <c r="PB11" s="27" t="str">
        <f t="shared" si="138"/>
        <v xml:space="preserve"> </v>
      </c>
      <c r="PC11" s="8">
        <v>30057</v>
      </c>
    </row>
    <row r="12" spans="1:419" x14ac:dyDescent="0.2">
      <c r="A12" s="18" t="s">
        <v>5</v>
      </c>
      <c r="B12" s="22">
        <v>5</v>
      </c>
      <c r="C12" s="22">
        <v>153</v>
      </c>
      <c r="D12" s="21">
        <f t="shared" si="0"/>
        <v>30.6</v>
      </c>
      <c r="E12" s="20"/>
      <c r="F12" s="28"/>
      <c r="G12" s="27" t="str">
        <f t="shared" si="1"/>
        <v xml:space="preserve"> </v>
      </c>
      <c r="H12" s="20"/>
      <c r="I12" s="28"/>
      <c r="J12" s="27" t="str">
        <f t="shared" si="2"/>
        <v xml:space="preserve"> </v>
      </c>
      <c r="K12" s="20"/>
      <c r="L12" s="28"/>
      <c r="M12" s="27" t="str">
        <f t="shared" si="3"/>
        <v xml:space="preserve"> </v>
      </c>
      <c r="N12" s="20">
        <v>1</v>
      </c>
      <c r="O12" s="28">
        <v>4</v>
      </c>
      <c r="P12" s="27">
        <f t="shared" si="4"/>
        <v>4</v>
      </c>
      <c r="Q12" s="20"/>
      <c r="R12" s="28"/>
      <c r="S12" s="27" t="str">
        <f t="shared" si="5"/>
        <v xml:space="preserve"> </v>
      </c>
      <c r="T12" s="20"/>
      <c r="U12" s="28"/>
      <c r="V12" s="27" t="str">
        <f t="shared" si="6"/>
        <v xml:space="preserve"> </v>
      </c>
      <c r="W12" s="20">
        <v>9</v>
      </c>
      <c r="X12" s="8">
        <v>21</v>
      </c>
      <c r="Y12" s="27">
        <f t="shared" si="7"/>
        <v>2.3333333333333335</v>
      </c>
      <c r="Z12" s="20">
        <v>3</v>
      </c>
      <c r="AA12" s="8">
        <v>21</v>
      </c>
      <c r="AB12" s="27">
        <f t="shared" si="8"/>
        <v>7</v>
      </c>
      <c r="AC12" s="20">
        <v>4</v>
      </c>
      <c r="AD12" s="8">
        <v>16</v>
      </c>
      <c r="AE12" s="27">
        <f t="shared" si="9"/>
        <v>4</v>
      </c>
      <c r="AF12" s="20">
        <v>8</v>
      </c>
      <c r="AG12" s="8">
        <v>113</v>
      </c>
      <c r="AH12" s="27">
        <f t="shared" si="10"/>
        <v>14.125</v>
      </c>
      <c r="AI12" s="20">
        <v>37</v>
      </c>
      <c r="AJ12" s="8">
        <v>340</v>
      </c>
      <c r="AK12" s="27">
        <f t="shared" si="11"/>
        <v>9.1891891891891895</v>
      </c>
      <c r="AL12" s="20"/>
      <c r="AM12" s="8"/>
      <c r="AN12" s="27" t="str">
        <f t="shared" si="12"/>
        <v xml:space="preserve"> </v>
      </c>
      <c r="AO12" s="20">
        <v>2</v>
      </c>
      <c r="AP12" s="8">
        <v>5</v>
      </c>
      <c r="AQ12" s="27">
        <f t="shared" si="13"/>
        <v>2.5</v>
      </c>
      <c r="AR12" s="20">
        <v>3</v>
      </c>
      <c r="AS12" s="8">
        <v>21</v>
      </c>
      <c r="AT12" s="27">
        <f t="shared" si="14"/>
        <v>7</v>
      </c>
      <c r="AU12" s="20">
        <v>1</v>
      </c>
      <c r="AV12" s="8">
        <v>5</v>
      </c>
      <c r="AW12" s="27">
        <f t="shared" si="15"/>
        <v>5</v>
      </c>
      <c r="AX12" s="20">
        <v>1</v>
      </c>
      <c r="AY12" s="8">
        <v>54</v>
      </c>
      <c r="AZ12" s="27">
        <f t="shared" si="16"/>
        <v>54</v>
      </c>
      <c r="BA12" s="20">
        <v>6</v>
      </c>
      <c r="BB12" s="8">
        <v>226</v>
      </c>
      <c r="BC12" s="27">
        <f t="shared" si="17"/>
        <v>37.666666666666664</v>
      </c>
      <c r="BD12" s="20">
        <v>2</v>
      </c>
      <c r="BE12" s="8">
        <v>115</v>
      </c>
      <c r="BF12" s="27">
        <f t="shared" si="18"/>
        <v>57.5</v>
      </c>
      <c r="BG12" s="8">
        <v>10</v>
      </c>
      <c r="BH12" s="8">
        <v>26</v>
      </c>
      <c r="BI12" s="27">
        <f t="shared" si="19"/>
        <v>2.6</v>
      </c>
      <c r="BJ12" s="20">
        <v>3</v>
      </c>
      <c r="BK12" s="8">
        <v>19</v>
      </c>
      <c r="BL12" s="27">
        <f t="shared" si="20"/>
        <v>6.333333333333333</v>
      </c>
      <c r="BM12" s="11">
        <v>77</v>
      </c>
      <c r="BN12" s="11">
        <v>450</v>
      </c>
      <c r="BO12" s="21">
        <f t="shared" si="21"/>
        <v>5.8441558441558445</v>
      </c>
      <c r="BP12" s="11">
        <v>10</v>
      </c>
      <c r="BQ12" s="11">
        <v>33</v>
      </c>
      <c r="BR12" s="21">
        <f t="shared" si="22"/>
        <v>3.3</v>
      </c>
      <c r="BS12" s="8">
        <v>41</v>
      </c>
      <c r="BT12" s="8">
        <v>73</v>
      </c>
      <c r="BU12" s="27">
        <f t="shared" si="23"/>
        <v>1.7804878048780488</v>
      </c>
      <c r="BV12" s="8">
        <v>20</v>
      </c>
      <c r="BW12" s="8">
        <v>41</v>
      </c>
      <c r="BX12" s="27">
        <f t="shared" si="24"/>
        <v>2.0499999999999998</v>
      </c>
      <c r="BY12" s="11">
        <v>15</v>
      </c>
      <c r="BZ12" s="11">
        <v>213</v>
      </c>
      <c r="CA12" s="21">
        <f t="shared" si="25"/>
        <v>14.2</v>
      </c>
      <c r="CB12" s="22">
        <v>4</v>
      </c>
      <c r="CC12" s="11">
        <v>109</v>
      </c>
      <c r="CD12" s="21">
        <f t="shared" si="26"/>
        <v>27.25</v>
      </c>
      <c r="CE12" s="20">
        <v>1</v>
      </c>
      <c r="CF12" s="8">
        <v>19</v>
      </c>
      <c r="CG12" s="27">
        <f t="shared" si="27"/>
        <v>19</v>
      </c>
      <c r="CH12" s="20">
        <v>1</v>
      </c>
      <c r="CI12" s="8">
        <v>1</v>
      </c>
      <c r="CJ12" s="27">
        <f t="shared" si="28"/>
        <v>1</v>
      </c>
      <c r="CK12" s="20">
        <v>1</v>
      </c>
      <c r="CL12" s="8"/>
      <c r="CM12" s="27">
        <f t="shared" si="29"/>
        <v>0</v>
      </c>
      <c r="CN12" s="20">
        <v>2</v>
      </c>
      <c r="CO12" s="8">
        <v>20</v>
      </c>
      <c r="CP12" s="27">
        <f t="shared" si="30"/>
        <v>10</v>
      </c>
      <c r="CQ12" s="20"/>
      <c r="CR12" s="8"/>
      <c r="CS12" s="27" t="str">
        <f t="shared" si="31"/>
        <v xml:space="preserve"> </v>
      </c>
      <c r="CT12" s="20">
        <v>1</v>
      </c>
      <c r="CU12" s="8">
        <v>1</v>
      </c>
      <c r="CV12" s="27">
        <f t="shared" si="32"/>
        <v>1</v>
      </c>
      <c r="CW12" s="20">
        <v>22</v>
      </c>
      <c r="CX12" s="8">
        <v>54</v>
      </c>
      <c r="CY12" s="27">
        <f t="shared" si="33"/>
        <v>2.4545454545454546</v>
      </c>
      <c r="CZ12" s="20">
        <v>3</v>
      </c>
      <c r="DA12" s="8">
        <v>4</v>
      </c>
      <c r="DB12" s="27">
        <f t="shared" si="34"/>
        <v>1.3333333333333333</v>
      </c>
      <c r="DC12" s="20"/>
      <c r="DD12" s="8"/>
      <c r="DE12" s="27" t="str">
        <f t="shared" si="35"/>
        <v xml:space="preserve"> </v>
      </c>
      <c r="DF12" s="20">
        <v>24</v>
      </c>
      <c r="DG12" s="8">
        <v>13</v>
      </c>
      <c r="DH12" s="27">
        <f t="shared" si="36"/>
        <v>0.54166666666666663</v>
      </c>
      <c r="DI12" s="8">
        <v>37</v>
      </c>
      <c r="DJ12" s="8">
        <v>34</v>
      </c>
      <c r="DK12" s="27">
        <f t="shared" si="37"/>
        <v>0.91891891891891897</v>
      </c>
      <c r="DL12" s="20">
        <v>4</v>
      </c>
      <c r="DM12" s="8">
        <v>13</v>
      </c>
      <c r="DN12" s="27">
        <f t="shared" si="38"/>
        <v>3.25</v>
      </c>
      <c r="DO12" s="20"/>
      <c r="DP12" s="8"/>
      <c r="DQ12" s="27" t="str">
        <f t="shared" si="39"/>
        <v xml:space="preserve"> </v>
      </c>
      <c r="DR12" s="20">
        <v>2</v>
      </c>
      <c r="DS12" s="8">
        <v>1</v>
      </c>
      <c r="DT12" s="27">
        <f t="shared" si="40"/>
        <v>0.5</v>
      </c>
      <c r="DU12" s="20">
        <v>2</v>
      </c>
      <c r="DV12" s="8">
        <v>51</v>
      </c>
      <c r="DW12" s="27">
        <f t="shared" si="41"/>
        <v>25.5</v>
      </c>
      <c r="DX12" s="20">
        <v>7</v>
      </c>
      <c r="DY12" s="8">
        <v>181</v>
      </c>
      <c r="DZ12" s="27">
        <f t="shared" si="42"/>
        <v>25.857142857142858</v>
      </c>
      <c r="EA12" s="20">
        <v>11</v>
      </c>
      <c r="EB12" s="8">
        <v>69</v>
      </c>
      <c r="EC12" s="27">
        <f t="shared" si="43"/>
        <v>6.2727272727272725</v>
      </c>
      <c r="ED12" s="20">
        <v>19</v>
      </c>
      <c r="EE12" s="8">
        <v>273</v>
      </c>
      <c r="EF12" s="27">
        <f t="shared" si="44"/>
        <v>14.368421052631579</v>
      </c>
      <c r="EG12" s="11">
        <v>1</v>
      </c>
      <c r="EH12" s="11">
        <v>250</v>
      </c>
      <c r="EI12" s="21">
        <f t="shared" si="45"/>
        <v>250</v>
      </c>
      <c r="EJ12" s="20">
        <v>27</v>
      </c>
      <c r="EK12" s="8">
        <v>229</v>
      </c>
      <c r="EL12" s="27">
        <f t="shared" si="46"/>
        <v>8.481481481481481</v>
      </c>
      <c r="EM12" s="20">
        <v>8</v>
      </c>
      <c r="EN12" s="8">
        <v>21</v>
      </c>
      <c r="EO12" s="27">
        <f t="shared" si="47"/>
        <v>2.625</v>
      </c>
      <c r="EP12" s="20"/>
      <c r="EQ12" s="8"/>
      <c r="ER12" s="27" t="str">
        <f t="shared" si="48"/>
        <v xml:space="preserve"> </v>
      </c>
      <c r="ES12" s="20"/>
      <c r="ET12" s="8"/>
      <c r="EU12" s="27" t="str">
        <f t="shared" si="49"/>
        <v xml:space="preserve"> </v>
      </c>
      <c r="EV12" s="20">
        <v>1</v>
      </c>
      <c r="EW12" s="8">
        <v>127</v>
      </c>
      <c r="EX12" s="27">
        <f t="shared" si="50"/>
        <v>127</v>
      </c>
      <c r="EY12" s="20">
        <v>1</v>
      </c>
      <c r="EZ12" s="8">
        <v>8</v>
      </c>
      <c r="FA12" s="27">
        <f t="shared" si="51"/>
        <v>8</v>
      </c>
      <c r="FB12" s="20">
        <v>1</v>
      </c>
      <c r="FC12" s="8">
        <v>7</v>
      </c>
      <c r="FD12" s="27">
        <f t="shared" si="52"/>
        <v>7</v>
      </c>
      <c r="FE12" s="20">
        <v>2</v>
      </c>
      <c r="FF12" s="8">
        <v>2</v>
      </c>
      <c r="FG12" s="27">
        <f t="shared" si="53"/>
        <v>1</v>
      </c>
      <c r="FH12" s="11">
        <v>12</v>
      </c>
      <c r="FI12" s="11">
        <v>200</v>
      </c>
      <c r="FJ12" s="21">
        <f t="shared" si="54"/>
        <v>16.666666666666668</v>
      </c>
      <c r="FK12" s="20">
        <v>5</v>
      </c>
      <c r="FL12" s="8">
        <v>14</v>
      </c>
      <c r="FM12" s="27">
        <f t="shared" si="55"/>
        <v>2.8</v>
      </c>
      <c r="FN12" s="20"/>
      <c r="FO12" s="8"/>
      <c r="FP12" s="27" t="str">
        <f t="shared" si="56"/>
        <v xml:space="preserve"> </v>
      </c>
      <c r="FQ12" s="20"/>
      <c r="FR12" s="8"/>
      <c r="FS12" s="27" t="str">
        <f t="shared" si="57"/>
        <v xml:space="preserve"> </v>
      </c>
      <c r="FT12" s="20"/>
      <c r="FU12" s="8"/>
      <c r="FV12" s="27" t="str">
        <f t="shared" si="58"/>
        <v xml:space="preserve"> </v>
      </c>
      <c r="FW12" s="20"/>
      <c r="FX12" s="8"/>
      <c r="FY12" s="27" t="str">
        <f t="shared" si="59"/>
        <v xml:space="preserve"> </v>
      </c>
      <c r="FZ12" s="11">
        <v>8</v>
      </c>
      <c r="GA12" s="11"/>
      <c r="GB12" s="21">
        <f t="shared" si="60"/>
        <v>0</v>
      </c>
      <c r="GC12" s="11">
        <v>12</v>
      </c>
      <c r="GD12" s="11"/>
      <c r="GE12" s="21">
        <f t="shared" si="61"/>
        <v>0</v>
      </c>
      <c r="GF12" s="20">
        <v>5</v>
      </c>
      <c r="GG12" s="8"/>
      <c r="GH12" s="27">
        <f t="shared" si="62"/>
        <v>0</v>
      </c>
      <c r="GI12" s="20">
        <v>4</v>
      </c>
      <c r="GJ12" s="8"/>
      <c r="GK12" s="27">
        <f t="shared" si="63"/>
        <v>0</v>
      </c>
      <c r="GL12" s="8">
        <v>2</v>
      </c>
      <c r="GM12" s="8"/>
      <c r="GN12" s="27">
        <f t="shared" si="64"/>
        <v>0</v>
      </c>
      <c r="GO12" s="8">
        <v>1</v>
      </c>
      <c r="GP12" s="8"/>
      <c r="GQ12" s="27">
        <f t="shared" si="65"/>
        <v>0</v>
      </c>
      <c r="GR12" s="20">
        <v>1</v>
      </c>
      <c r="GS12" s="8">
        <v>49</v>
      </c>
      <c r="GT12" s="27">
        <f t="shared" si="66"/>
        <v>49</v>
      </c>
      <c r="GU12" s="11">
        <v>2</v>
      </c>
      <c r="GV12" s="11">
        <v>38</v>
      </c>
      <c r="GW12" s="21">
        <f t="shared" si="67"/>
        <v>19</v>
      </c>
      <c r="GX12" s="20"/>
      <c r="GY12" s="8"/>
      <c r="GZ12" s="27" t="str">
        <f t="shared" si="68"/>
        <v xml:space="preserve"> </v>
      </c>
      <c r="HA12" s="11"/>
      <c r="HB12" s="11"/>
      <c r="HC12" s="21" t="str">
        <f t="shared" si="69"/>
        <v xml:space="preserve"> </v>
      </c>
      <c r="HD12" s="20">
        <v>3</v>
      </c>
      <c r="HE12" s="8">
        <v>233</v>
      </c>
      <c r="HF12" s="27">
        <f t="shared" si="70"/>
        <v>77.666666666666671</v>
      </c>
      <c r="HG12" s="11">
        <v>7</v>
      </c>
      <c r="HH12" s="11">
        <v>217</v>
      </c>
      <c r="HI12" s="21">
        <f t="shared" si="71"/>
        <v>31</v>
      </c>
      <c r="HJ12" s="20"/>
      <c r="HK12" s="8"/>
      <c r="HL12" s="27" t="str">
        <f t="shared" si="72"/>
        <v xml:space="preserve"> </v>
      </c>
      <c r="HM12" s="11"/>
      <c r="HN12" s="11"/>
      <c r="HO12" s="21" t="str">
        <f t="shared" si="73"/>
        <v xml:space="preserve"> </v>
      </c>
      <c r="HP12" s="20"/>
      <c r="HQ12" s="8"/>
      <c r="HR12" s="27" t="str">
        <f t="shared" si="74"/>
        <v xml:space="preserve"> </v>
      </c>
      <c r="HS12" s="11">
        <v>2</v>
      </c>
      <c r="HT12" s="11">
        <v>52</v>
      </c>
      <c r="HU12" s="21">
        <f t="shared" si="75"/>
        <v>26</v>
      </c>
      <c r="HV12" s="11"/>
      <c r="HW12" s="11"/>
      <c r="HX12" s="21" t="str">
        <f t="shared" si="76"/>
        <v xml:space="preserve"> </v>
      </c>
      <c r="HY12" s="20"/>
      <c r="HZ12" s="8"/>
      <c r="IA12" s="27" t="str">
        <f t="shared" si="77"/>
        <v xml:space="preserve"> </v>
      </c>
      <c r="IB12" s="11">
        <v>2</v>
      </c>
      <c r="IC12" s="11">
        <v>56</v>
      </c>
      <c r="ID12" s="21">
        <f t="shared" si="78"/>
        <v>28</v>
      </c>
      <c r="IE12" s="20"/>
      <c r="IF12" s="8"/>
      <c r="IG12" s="27" t="str">
        <f t="shared" si="79"/>
        <v xml:space="preserve"> </v>
      </c>
      <c r="IH12" s="11"/>
      <c r="II12" s="11"/>
      <c r="IJ12" s="21" t="str">
        <f t="shared" si="80"/>
        <v xml:space="preserve"> </v>
      </c>
      <c r="IK12" s="16">
        <v>5</v>
      </c>
      <c r="IL12" s="16">
        <v>34</v>
      </c>
      <c r="IM12" s="63">
        <f t="shared" si="81"/>
        <v>6.8</v>
      </c>
      <c r="IN12" s="16">
        <v>24</v>
      </c>
      <c r="IO12" s="16">
        <v>91</v>
      </c>
      <c r="IP12" s="63">
        <f t="shared" si="82"/>
        <v>3.7916666666666665</v>
      </c>
      <c r="IQ12" s="20"/>
      <c r="IR12" s="8"/>
      <c r="IS12" s="27" t="str">
        <f t="shared" si="83"/>
        <v xml:space="preserve"> </v>
      </c>
      <c r="IT12" s="20"/>
      <c r="IU12" s="8"/>
      <c r="IV12" s="27" t="str">
        <f t="shared" si="84"/>
        <v xml:space="preserve"> </v>
      </c>
      <c r="IW12" s="11"/>
      <c r="IX12" s="11"/>
      <c r="IY12" s="21" t="str">
        <f t="shared" si="85"/>
        <v xml:space="preserve"> </v>
      </c>
      <c r="IZ12" s="11"/>
      <c r="JA12" s="11"/>
      <c r="JB12" s="21" t="str">
        <f t="shared" si="86"/>
        <v xml:space="preserve"> </v>
      </c>
      <c r="JC12" s="20"/>
      <c r="JD12" s="8"/>
      <c r="JE12" s="27" t="str">
        <f t="shared" si="87"/>
        <v xml:space="preserve"> </v>
      </c>
      <c r="JF12" s="11"/>
      <c r="JG12" s="11"/>
      <c r="JH12" s="21" t="str">
        <f t="shared" si="88"/>
        <v xml:space="preserve"> </v>
      </c>
      <c r="JI12" s="20"/>
      <c r="JJ12" s="8"/>
      <c r="JK12" s="27" t="str">
        <f t="shared" si="89"/>
        <v xml:space="preserve"> </v>
      </c>
      <c r="JL12" s="20"/>
      <c r="JM12" s="8"/>
      <c r="JN12" s="27" t="str">
        <f t="shared" si="90"/>
        <v xml:space="preserve"> </v>
      </c>
      <c r="JO12" s="11"/>
      <c r="JP12" s="11"/>
      <c r="JQ12" s="21" t="str">
        <f t="shared" si="91"/>
        <v xml:space="preserve"> </v>
      </c>
      <c r="JR12" s="20"/>
      <c r="JS12" s="8"/>
      <c r="JT12" s="27" t="str">
        <f t="shared" si="92"/>
        <v xml:space="preserve"> </v>
      </c>
      <c r="JU12" s="20"/>
      <c r="JV12" s="8"/>
      <c r="JW12" s="27" t="str">
        <f t="shared" si="93"/>
        <v xml:space="preserve"> </v>
      </c>
      <c r="JX12" s="11">
        <v>1</v>
      </c>
      <c r="JY12" s="11">
        <v>6</v>
      </c>
      <c r="JZ12" s="21">
        <f t="shared" si="94"/>
        <v>6</v>
      </c>
      <c r="KA12" s="20"/>
      <c r="KB12" s="8"/>
      <c r="KC12" s="27" t="str">
        <f t="shared" si="95"/>
        <v xml:space="preserve"> </v>
      </c>
      <c r="KD12" s="20"/>
      <c r="KE12" s="8"/>
      <c r="KF12" s="27" t="str">
        <f t="shared" si="96"/>
        <v xml:space="preserve"> </v>
      </c>
      <c r="KG12" s="11"/>
      <c r="KH12" s="11"/>
      <c r="KI12" s="21" t="str">
        <f t="shared" si="97"/>
        <v xml:space="preserve"> </v>
      </c>
      <c r="KJ12" s="20"/>
      <c r="KK12" s="8"/>
      <c r="KL12" s="27" t="str">
        <f t="shared" si="98"/>
        <v xml:space="preserve"> </v>
      </c>
      <c r="KM12" s="11"/>
      <c r="KN12" s="11"/>
      <c r="KO12" s="21" t="str">
        <f t="shared" si="99"/>
        <v xml:space="preserve"> </v>
      </c>
      <c r="KP12" s="20"/>
      <c r="KQ12" s="8"/>
      <c r="KR12" s="27" t="str">
        <f t="shared" si="100"/>
        <v xml:space="preserve"> </v>
      </c>
      <c r="KS12" s="20"/>
      <c r="KT12" s="8"/>
      <c r="KU12" s="27" t="str">
        <f t="shared" si="101"/>
        <v xml:space="preserve"> </v>
      </c>
      <c r="KV12" s="11"/>
      <c r="KW12" s="11"/>
      <c r="KX12" s="21" t="str">
        <f t="shared" si="102"/>
        <v xml:space="preserve"> </v>
      </c>
      <c r="KY12" s="20"/>
      <c r="KZ12" s="8"/>
      <c r="LA12" s="27" t="str">
        <f t="shared" si="103"/>
        <v xml:space="preserve"> </v>
      </c>
      <c r="LB12" s="11"/>
      <c r="LC12" s="11"/>
      <c r="LD12" s="21" t="str">
        <f t="shared" si="104"/>
        <v xml:space="preserve"> </v>
      </c>
      <c r="LE12" s="20">
        <v>1</v>
      </c>
      <c r="LF12" s="8">
        <v>7</v>
      </c>
      <c r="LG12" s="27">
        <f t="shared" si="105"/>
        <v>7</v>
      </c>
      <c r="LH12" s="20"/>
      <c r="LI12" s="8"/>
      <c r="LJ12" s="27" t="str">
        <f t="shared" si="106"/>
        <v xml:space="preserve"> </v>
      </c>
      <c r="LK12" s="20"/>
      <c r="LL12" s="8"/>
      <c r="LM12" s="27" t="str">
        <f t="shared" si="107"/>
        <v xml:space="preserve"> </v>
      </c>
      <c r="LN12" s="20">
        <v>4</v>
      </c>
      <c r="LO12" s="8">
        <v>5</v>
      </c>
      <c r="LP12" s="27">
        <f t="shared" si="108"/>
        <v>1.25</v>
      </c>
      <c r="LQ12" s="20"/>
      <c r="LR12" s="8"/>
      <c r="LS12" s="27" t="str">
        <f t="shared" si="109"/>
        <v xml:space="preserve"> </v>
      </c>
      <c r="LT12" s="20"/>
      <c r="LU12" s="8"/>
      <c r="LV12" s="27" t="str">
        <f t="shared" si="110"/>
        <v xml:space="preserve"> </v>
      </c>
      <c r="LW12" s="20">
        <v>2</v>
      </c>
      <c r="LX12" s="8">
        <v>5</v>
      </c>
      <c r="LY12" s="27">
        <f t="shared" si="111"/>
        <v>2.5</v>
      </c>
      <c r="LZ12" s="20">
        <v>3</v>
      </c>
      <c r="MA12" s="8">
        <v>5</v>
      </c>
      <c r="MB12" s="27">
        <f t="shared" si="112"/>
        <v>1.6666666666666667</v>
      </c>
      <c r="MC12" s="20"/>
      <c r="MD12" s="8"/>
      <c r="ME12" s="27" t="str">
        <f t="shared" si="113"/>
        <v xml:space="preserve"> </v>
      </c>
      <c r="MF12" s="20">
        <v>1</v>
      </c>
      <c r="MG12" s="8">
        <v>3</v>
      </c>
      <c r="MH12" s="27">
        <f t="shared" si="114"/>
        <v>3</v>
      </c>
      <c r="MI12" s="20"/>
      <c r="MJ12" s="8"/>
      <c r="MK12" s="27" t="str">
        <f t="shared" si="115"/>
        <v xml:space="preserve"> </v>
      </c>
      <c r="ML12" s="20">
        <v>6</v>
      </c>
      <c r="MM12" s="8">
        <v>18</v>
      </c>
      <c r="MN12" s="27">
        <f t="shared" si="116"/>
        <v>3</v>
      </c>
      <c r="MO12" s="20">
        <v>6</v>
      </c>
      <c r="MP12" s="8">
        <v>32</v>
      </c>
      <c r="MQ12" s="27">
        <f t="shared" si="117"/>
        <v>5.333333333333333</v>
      </c>
      <c r="MR12" s="20"/>
      <c r="MS12" s="8"/>
      <c r="MT12" s="27" t="str">
        <f t="shared" si="118"/>
        <v xml:space="preserve"> </v>
      </c>
      <c r="MU12" s="20">
        <v>13</v>
      </c>
      <c r="MV12" s="8">
        <v>38</v>
      </c>
      <c r="MW12" s="27">
        <f t="shared" si="119"/>
        <v>2.9230769230769229</v>
      </c>
      <c r="MX12" s="20">
        <v>16</v>
      </c>
      <c r="MY12" s="8">
        <v>62</v>
      </c>
      <c r="MZ12" s="27">
        <f t="shared" si="120"/>
        <v>3.875</v>
      </c>
      <c r="NA12" s="20">
        <v>11</v>
      </c>
      <c r="NB12" s="8">
        <v>52</v>
      </c>
      <c r="NC12" s="27">
        <f t="shared" si="121"/>
        <v>4.7272727272727275</v>
      </c>
      <c r="ND12" s="20">
        <v>29</v>
      </c>
      <c r="NE12" s="8">
        <v>62</v>
      </c>
      <c r="NF12" s="27">
        <f t="shared" si="122"/>
        <v>2.1379310344827585</v>
      </c>
      <c r="NG12" s="20">
        <v>3</v>
      </c>
      <c r="NH12" s="8">
        <v>10</v>
      </c>
      <c r="NI12" s="27">
        <f t="shared" si="123"/>
        <v>3.3333333333333335</v>
      </c>
      <c r="NJ12" s="20"/>
      <c r="NK12" s="8"/>
      <c r="NL12" s="27" t="str">
        <f t="shared" si="124"/>
        <v xml:space="preserve"> </v>
      </c>
      <c r="NM12" s="20"/>
      <c r="NN12" s="8"/>
      <c r="NO12" s="27" t="str">
        <f t="shared" si="125"/>
        <v xml:space="preserve"> </v>
      </c>
      <c r="NP12" s="20"/>
      <c r="NQ12" s="8"/>
      <c r="NR12" s="27" t="str">
        <f t="shared" si="126"/>
        <v xml:space="preserve"> </v>
      </c>
      <c r="NS12" s="20">
        <v>16</v>
      </c>
      <c r="NT12" s="8">
        <v>40</v>
      </c>
      <c r="NU12" s="27">
        <f t="shared" si="127"/>
        <v>2.5</v>
      </c>
      <c r="NV12" s="20">
        <v>1</v>
      </c>
      <c r="NW12" s="8">
        <v>41</v>
      </c>
      <c r="NX12" s="27">
        <f t="shared" si="128"/>
        <v>41</v>
      </c>
      <c r="NY12" s="20"/>
      <c r="NZ12" s="8"/>
      <c r="OA12" s="27" t="str">
        <f t="shared" si="129"/>
        <v xml:space="preserve"> </v>
      </c>
      <c r="OB12" s="20">
        <v>1</v>
      </c>
      <c r="OC12" s="8">
        <v>3</v>
      </c>
      <c r="OD12" s="27">
        <f t="shared" si="130"/>
        <v>3</v>
      </c>
      <c r="OE12" s="20">
        <v>4</v>
      </c>
      <c r="OF12" s="8">
        <v>15</v>
      </c>
      <c r="OG12" s="27">
        <f t="shared" si="131"/>
        <v>3.75</v>
      </c>
      <c r="OH12" s="20"/>
      <c r="OI12" s="8"/>
      <c r="OJ12" s="27" t="str">
        <f t="shared" si="132"/>
        <v xml:space="preserve"> </v>
      </c>
      <c r="OK12" s="20">
        <v>1</v>
      </c>
      <c r="OL12" s="8">
        <v>5</v>
      </c>
      <c r="OM12" s="27">
        <f t="shared" si="133"/>
        <v>5</v>
      </c>
      <c r="ON12" s="20"/>
      <c r="OO12" s="8"/>
      <c r="OP12" s="27" t="str">
        <f t="shared" si="134"/>
        <v xml:space="preserve"> </v>
      </c>
      <c r="OQ12" s="20"/>
      <c r="OR12" s="8"/>
      <c r="OS12" s="27" t="str">
        <f t="shared" si="135"/>
        <v xml:space="preserve"> </v>
      </c>
      <c r="OT12" s="3"/>
      <c r="OU12" s="8"/>
      <c r="OV12" s="27" t="str">
        <f t="shared" si="136"/>
        <v xml:space="preserve"> </v>
      </c>
      <c r="OW12" s="3"/>
      <c r="OX12" s="8"/>
      <c r="OY12" s="27" t="str">
        <f t="shared" si="137"/>
        <v xml:space="preserve"> </v>
      </c>
      <c r="OZ12" s="3"/>
      <c r="PA12" s="8"/>
      <c r="PB12" s="27" t="str">
        <f t="shared" si="138"/>
        <v xml:space="preserve"> </v>
      </c>
      <c r="PC12" s="8">
        <v>4829</v>
      </c>
    </row>
    <row r="13" spans="1:419" x14ac:dyDescent="0.2">
      <c r="A13" s="18" t="s">
        <v>6</v>
      </c>
      <c r="B13" s="22">
        <v>51</v>
      </c>
      <c r="C13" s="22">
        <v>2378</v>
      </c>
      <c r="D13" s="21">
        <f t="shared" si="0"/>
        <v>46.627450980392155</v>
      </c>
      <c r="E13" s="20">
        <v>3</v>
      </c>
      <c r="F13" s="28">
        <v>13</v>
      </c>
      <c r="G13" s="27">
        <f t="shared" si="1"/>
        <v>4.333333333333333</v>
      </c>
      <c r="H13" s="20"/>
      <c r="I13" s="28"/>
      <c r="J13" s="27" t="str">
        <f t="shared" si="2"/>
        <v xml:space="preserve"> </v>
      </c>
      <c r="K13" s="20"/>
      <c r="L13" s="28"/>
      <c r="M13" s="27" t="str">
        <f t="shared" si="3"/>
        <v xml:space="preserve"> </v>
      </c>
      <c r="N13" s="20">
        <v>6</v>
      </c>
      <c r="O13" s="28">
        <v>22</v>
      </c>
      <c r="P13" s="27">
        <f t="shared" si="4"/>
        <v>3.6666666666666665</v>
      </c>
      <c r="Q13" s="20"/>
      <c r="R13" s="28"/>
      <c r="S13" s="27" t="str">
        <f t="shared" si="5"/>
        <v xml:space="preserve"> </v>
      </c>
      <c r="T13" s="20"/>
      <c r="U13" s="28"/>
      <c r="V13" s="27" t="str">
        <f t="shared" si="6"/>
        <v xml:space="preserve"> </v>
      </c>
      <c r="W13" s="20">
        <v>26</v>
      </c>
      <c r="X13" s="8">
        <v>116</v>
      </c>
      <c r="Y13" s="27">
        <f t="shared" si="7"/>
        <v>4.4615384615384617</v>
      </c>
      <c r="Z13" s="20">
        <v>12</v>
      </c>
      <c r="AA13" s="8">
        <v>220</v>
      </c>
      <c r="AB13" s="27">
        <f t="shared" si="8"/>
        <v>18.333333333333332</v>
      </c>
      <c r="AC13" s="20">
        <v>5</v>
      </c>
      <c r="AD13" s="8">
        <v>93</v>
      </c>
      <c r="AE13" s="27">
        <f t="shared" si="9"/>
        <v>18.600000000000001</v>
      </c>
      <c r="AF13" s="20">
        <v>48</v>
      </c>
      <c r="AG13" s="8">
        <v>827</v>
      </c>
      <c r="AH13" s="27">
        <f t="shared" si="10"/>
        <v>17.229166666666668</v>
      </c>
      <c r="AI13" s="20">
        <v>145</v>
      </c>
      <c r="AJ13" s="8">
        <v>2627</v>
      </c>
      <c r="AK13" s="27">
        <f t="shared" si="11"/>
        <v>18.117241379310343</v>
      </c>
      <c r="AL13" s="20">
        <v>5</v>
      </c>
      <c r="AM13" s="8">
        <v>209</v>
      </c>
      <c r="AN13" s="27">
        <f t="shared" si="12"/>
        <v>41.8</v>
      </c>
      <c r="AO13" s="20">
        <v>4</v>
      </c>
      <c r="AP13" s="8">
        <v>45</v>
      </c>
      <c r="AQ13" s="27">
        <f t="shared" si="13"/>
        <v>11.25</v>
      </c>
      <c r="AR13" s="20"/>
      <c r="AS13" s="8"/>
      <c r="AT13" s="27" t="str">
        <f t="shared" si="14"/>
        <v xml:space="preserve"> </v>
      </c>
      <c r="AU13" s="20">
        <v>4</v>
      </c>
      <c r="AV13" s="8">
        <v>28</v>
      </c>
      <c r="AW13" s="27">
        <f t="shared" si="15"/>
        <v>7</v>
      </c>
      <c r="AX13" s="20">
        <v>19</v>
      </c>
      <c r="AY13" s="8">
        <v>1276</v>
      </c>
      <c r="AZ13" s="27">
        <f t="shared" si="16"/>
        <v>67.15789473684211</v>
      </c>
      <c r="BA13" s="20">
        <v>9</v>
      </c>
      <c r="BB13" s="8">
        <v>2831</v>
      </c>
      <c r="BC13" s="27">
        <f t="shared" si="17"/>
        <v>314.55555555555554</v>
      </c>
      <c r="BD13" s="20">
        <v>10</v>
      </c>
      <c r="BE13" s="8">
        <v>1350</v>
      </c>
      <c r="BF13" s="27">
        <f t="shared" si="18"/>
        <v>135</v>
      </c>
      <c r="BG13" s="8">
        <v>53</v>
      </c>
      <c r="BH13" s="8">
        <v>178</v>
      </c>
      <c r="BI13" s="27">
        <f t="shared" si="19"/>
        <v>3.358490566037736</v>
      </c>
      <c r="BJ13" s="20">
        <v>2</v>
      </c>
      <c r="BK13" s="8">
        <v>120</v>
      </c>
      <c r="BL13" s="27">
        <f t="shared" si="20"/>
        <v>60</v>
      </c>
      <c r="BM13" s="11">
        <v>298</v>
      </c>
      <c r="BN13" s="11">
        <v>4101</v>
      </c>
      <c r="BO13" s="21">
        <f t="shared" si="21"/>
        <v>13.761744966442953</v>
      </c>
      <c r="BP13" s="11">
        <v>3</v>
      </c>
      <c r="BQ13" s="11">
        <v>45</v>
      </c>
      <c r="BR13" s="21">
        <f t="shared" si="22"/>
        <v>15</v>
      </c>
      <c r="BS13" s="8">
        <v>113</v>
      </c>
      <c r="BT13" s="8">
        <v>610</v>
      </c>
      <c r="BU13" s="27">
        <f t="shared" si="23"/>
        <v>5.3982300884955752</v>
      </c>
      <c r="BV13" s="8">
        <v>213</v>
      </c>
      <c r="BW13" s="8">
        <v>413</v>
      </c>
      <c r="BX13" s="27">
        <f t="shared" si="24"/>
        <v>1.9389671361502347</v>
      </c>
      <c r="BY13" s="11">
        <v>112</v>
      </c>
      <c r="BZ13" s="11">
        <v>2388</v>
      </c>
      <c r="CA13" s="21">
        <f t="shared" si="25"/>
        <v>21.321428571428573</v>
      </c>
      <c r="CB13" s="22">
        <v>127</v>
      </c>
      <c r="CC13" s="11">
        <v>2105</v>
      </c>
      <c r="CD13" s="21">
        <f t="shared" si="26"/>
        <v>16.5748031496063</v>
      </c>
      <c r="CE13" s="20">
        <v>2</v>
      </c>
      <c r="CF13" s="8">
        <v>149</v>
      </c>
      <c r="CG13" s="27">
        <f t="shared" si="27"/>
        <v>74.5</v>
      </c>
      <c r="CH13" s="20"/>
      <c r="CI13" s="8"/>
      <c r="CJ13" s="27" t="str">
        <f t="shared" si="28"/>
        <v xml:space="preserve"> </v>
      </c>
      <c r="CK13" s="20"/>
      <c r="CL13" s="8"/>
      <c r="CM13" s="27" t="str">
        <f t="shared" si="29"/>
        <v xml:space="preserve"> </v>
      </c>
      <c r="CN13" s="20">
        <v>8</v>
      </c>
      <c r="CO13" s="8">
        <v>196</v>
      </c>
      <c r="CP13" s="27">
        <f t="shared" si="30"/>
        <v>24.5</v>
      </c>
      <c r="CQ13" s="20"/>
      <c r="CR13" s="8"/>
      <c r="CS13" s="27" t="str">
        <f t="shared" si="31"/>
        <v xml:space="preserve"> </v>
      </c>
      <c r="CT13" s="20">
        <v>2</v>
      </c>
      <c r="CU13" s="8">
        <v>3</v>
      </c>
      <c r="CV13" s="27">
        <f t="shared" si="32"/>
        <v>1.5</v>
      </c>
      <c r="CW13" s="20">
        <v>40</v>
      </c>
      <c r="CX13" s="8">
        <v>347</v>
      </c>
      <c r="CY13" s="27">
        <f t="shared" si="33"/>
        <v>8.6750000000000007</v>
      </c>
      <c r="CZ13" s="20">
        <v>4</v>
      </c>
      <c r="DA13" s="8">
        <v>3</v>
      </c>
      <c r="DB13" s="27">
        <f t="shared" si="34"/>
        <v>0.75</v>
      </c>
      <c r="DC13" s="20"/>
      <c r="DD13" s="8"/>
      <c r="DE13" s="27" t="str">
        <f t="shared" si="35"/>
        <v xml:space="preserve"> </v>
      </c>
      <c r="DF13" s="20">
        <v>62</v>
      </c>
      <c r="DG13" s="8">
        <v>87</v>
      </c>
      <c r="DH13" s="27">
        <f t="shared" si="36"/>
        <v>1.403225806451613</v>
      </c>
      <c r="DI13" s="8">
        <v>142</v>
      </c>
      <c r="DJ13" s="8">
        <v>315</v>
      </c>
      <c r="DK13" s="27">
        <f t="shared" si="37"/>
        <v>2.2183098591549295</v>
      </c>
      <c r="DL13" s="20">
        <v>16</v>
      </c>
      <c r="DM13" s="8">
        <v>71</v>
      </c>
      <c r="DN13" s="27">
        <f t="shared" si="38"/>
        <v>4.4375</v>
      </c>
      <c r="DO13" s="20">
        <v>1</v>
      </c>
      <c r="DP13" s="8">
        <v>3</v>
      </c>
      <c r="DQ13" s="27">
        <f t="shared" si="39"/>
        <v>3</v>
      </c>
      <c r="DR13" s="20">
        <v>4</v>
      </c>
      <c r="DS13" s="8">
        <v>18</v>
      </c>
      <c r="DT13" s="27">
        <f t="shared" si="40"/>
        <v>4.5</v>
      </c>
      <c r="DU13" s="20">
        <v>15</v>
      </c>
      <c r="DV13" s="8">
        <v>1326</v>
      </c>
      <c r="DW13" s="27">
        <f t="shared" si="41"/>
        <v>88.4</v>
      </c>
      <c r="DX13" s="20">
        <v>13</v>
      </c>
      <c r="DY13" s="8">
        <v>3030</v>
      </c>
      <c r="DZ13" s="27">
        <f t="shared" si="42"/>
        <v>233.07692307692307</v>
      </c>
      <c r="EA13" s="20">
        <v>39</v>
      </c>
      <c r="EB13" s="8">
        <v>708</v>
      </c>
      <c r="EC13" s="27">
        <f t="shared" si="43"/>
        <v>18.153846153846153</v>
      </c>
      <c r="ED13" s="20">
        <v>74</v>
      </c>
      <c r="EE13" s="8">
        <v>2654</v>
      </c>
      <c r="EF13" s="27">
        <f t="shared" si="44"/>
        <v>35.864864864864863</v>
      </c>
      <c r="EG13" s="11">
        <v>40</v>
      </c>
      <c r="EH13" s="11">
        <v>2570</v>
      </c>
      <c r="EI13" s="21">
        <f t="shared" si="45"/>
        <v>64.25</v>
      </c>
      <c r="EJ13" s="20">
        <v>212</v>
      </c>
      <c r="EK13" s="8">
        <v>2606</v>
      </c>
      <c r="EL13" s="27">
        <f t="shared" si="46"/>
        <v>12.29245283018868</v>
      </c>
      <c r="EM13" s="20">
        <v>7</v>
      </c>
      <c r="EN13" s="8">
        <v>78</v>
      </c>
      <c r="EO13" s="27">
        <f t="shared" si="47"/>
        <v>11.142857142857142</v>
      </c>
      <c r="EP13" s="20"/>
      <c r="EQ13" s="8"/>
      <c r="ER13" s="27" t="str">
        <f t="shared" si="48"/>
        <v xml:space="preserve"> </v>
      </c>
      <c r="ES13" s="20"/>
      <c r="ET13" s="8"/>
      <c r="EU13" s="27" t="str">
        <f t="shared" si="49"/>
        <v xml:space="preserve"> </v>
      </c>
      <c r="EV13" s="20">
        <v>10</v>
      </c>
      <c r="EW13" s="8">
        <v>1204</v>
      </c>
      <c r="EX13" s="27">
        <f t="shared" si="50"/>
        <v>120.4</v>
      </c>
      <c r="EY13" s="20"/>
      <c r="EZ13" s="8"/>
      <c r="FA13" s="27" t="str">
        <f t="shared" si="51"/>
        <v xml:space="preserve"> </v>
      </c>
      <c r="FB13" s="20"/>
      <c r="FC13" s="8"/>
      <c r="FD13" s="27" t="str">
        <f t="shared" si="52"/>
        <v xml:space="preserve"> </v>
      </c>
      <c r="FE13" s="20">
        <v>2</v>
      </c>
      <c r="FF13" s="8">
        <v>29</v>
      </c>
      <c r="FG13" s="27">
        <f t="shared" si="53"/>
        <v>14.5</v>
      </c>
      <c r="FH13" s="11">
        <v>31</v>
      </c>
      <c r="FI13" s="11">
        <v>1879</v>
      </c>
      <c r="FJ13" s="21">
        <f t="shared" si="54"/>
        <v>60.612903225806448</v>
      </c>
      <c r="FK13" s="20">
        <v>8</v>
      </c>
      <c r="FL13" s="8">
        <v>81</v>
      </c>
      <c r="FM13" s="27">
        <f t="shared" si="55"/>
        <v>10.125</v>
      </c>
      <c r="FN13" s="20">
        <v>6</v>
      </c>
      <c r="FO13" s="8">
        <v>3</v>
      </c>
      <c r="FP13" s="27">
        <f t="shared" si="56"/>
        <v>0.5</v>
      </c>
      <c r="FQ13" s="20"/>
      <c r="FR13" s="8"/>
      <c r="FS13" s="27" t="str">
        <f t="shared" si="57"/>
        <v xml:space="preserve"> </v>
      </c>
      <c r="FT13" s="20"/>
      <c r="FU13" s="8"/>
      <c r="FV13" s="27" t="str">
        <f t="shared" si="58"/>
        <v xml:space="preserve"> </v>
      </c>
      <c r="FW13" s="20"/>
      <c r="FX13" s="8"/>
      <c r="FY13" s="27" t="str">
        <f t="shared" si="59"/>
        <v xml:space="preserve"> </v>
      </c>
      <c r="FZ13" s="11"/>
      <c r="GA13" s="11"/>
      <c r="GB13" s="21" t="str">
        <f t="shared" si="60"/>
        <v xml:space="preserve"> </v>
      </c>
      <c r="GC13" s="11"/>
      <c r="GD13" s="11"/>
      <c r="GE13" s="21" t="str">
        <f t="shared" si="61"/>
        <v xml:space="preserve"> </v>
      </c>
      <c r="GF13" s="20"/>
      <c r="GG13" s="8"/>
      <c r="GH13" s="27" t="str">
        <f t="shared" si="62"/>
        <v xml:space="preserve"> </v>
      </c>
      <c r="GI13" s="20"/>
      <c r="GJ13" s="8"/>
      <c r="GK13" s="27" t="str">
        <f t="shared" si="63"/>
        <v xml:space="preserve"> </v>
      </c>
      <c r="GL13" s="8"/>
      <c r="GM13" s="8"/>
      <c r="GN13" s="27" t="str">
        <f t="shared" si="64"/>
        <v xml:space="preserve"> </v>
      </c>
      <c r="GO13" s="8"/>
      <c r="GP13" s="8"/>
      <c r="GQ13" s="27" t="str">
        <f t="shared" si="65"/>
        <v xml:space="preserve"> </v>
      </c>
      <c r="GR13" s="20">
        <v>14</v>
      </c>
      <c r="GS13" s="8">
        <v>455</v>
      </c>
      <c r="GT13" s="27">
        <f t="shared" si="66"/>
        <v>32.5</v>
      </c>
      <c r="GU13" s="11">
        <v>6</v>
      </c>
      <c r="GV13" s="11">
        <v>378</v>
      </c>
      <c r="GW13" s="21">
        <f t="shared" si="67"/>
        <v>63</v>
      </c>
      <c r="GX13" s="20"/>
      <c r="GY13" s="8"/>
      <c r="GZ13" s="27" t="str">
        <f t="shared" si="68"/>
        <v xml:space="preserve"> </v>
      </c>
      <c r="HA13" s="11"/>
      <c r="HB13" s="11"/>
      <c r="HC13" s="21" t="str">
        <f t="shared" si="69"/>
        <v xml:space="preserve"> </v>
      </c>
      <c r="HD13" s="20">
        <v>28</v>
      </c>
      <c r="HE13" s="8">
        <v>1738</v>
      </c>
      <c r="HF13" s="27">
        <f t="shared" si="70"/>
        <v>62.071428571428569</v>
      </c>
      <c r="HG13" s="11">
        <v>39</v>
      </c>
      <c r="HH13" s="11">
        <v>1778</v>
      </c>
      <c r="HI13" s="21">
        <f t="shared" si="71"/>
        <v>45.589743589743591</v>
      </c>
      <c r="HJ13" s="20">
        <v>2</v>
      </c>
      <c r="HK13" s="8">
        <v>80</v>
      </c>
      <c r="HL13" s="27">
        <f t="shared" si="72"/>
        <v>40</v>
      </c>
      <c r="HM13" s="11">
        <v>3</v>
      </c>
      <c r="HN13" s="11">
        <v>46</v>
      </c>
      <c r="HO13" s="21">
        <f t="shared" si="73"/>
        <v>15.333333333333334</v>
      </c>
      <c r="HP13" s="20">
        <v>3</v>
      </c>
      <c r="HQ13" s="8">
        <v>408</v>
      </c>
      <c r="HR13" s="27">
        <f t="shared" si="74"/>
        <v>136</v>
      </c>
      <c r="HS13" s="11">
        <v>5</v>
      </c>
      <c r="HT13" s="11">
        <v>466</v>
      </c>
      <c r="HU13" s="21">
        <f t="shared" si="75"/>
        <v>93.2</v>
      </c>
      <c r="HV13" s="11">
        <v>6</v>
      </c>
      <c r="HW13" s="11">
        <v>39</v>
      </c>
      <c r="HX13" s="21">
        <f t="shared" si="76"/>
        <v>6.5</v>
      </c>
      <c r="HY13" s="20"/>
      <c r="HZ13" s="8"/>
      <c r="IA13" s="27" t="str">
        <f t="shared" si="77"/>
        <v xml:space="preserve"> </v>
      </c>
      <c r="IB13" s="11">
        <v>1</v>
      </c>
      <c r="IC13" s="11">
        <v>42</v>
      </c>
      <c r="ID13" s="21">
        <f t="shared" si="78"/>
        <v>42</v>
      </c>
      <c r="IE13" s="20"/>
      <c r="IF13" s="8"/>
      <c r="IG13" s="27" t="str">
        <f t="shared" si="79"/>
        <v xml:space="preserve"> </v>
      </c>
      <c r="IH13" s="11">
        <v>1</v>
      </c>
      <c r="II13" s="11">
        <v>11</v>
      </c>
      <c r="IJ13" s="21">
        <f t="shared" si="80"/>
        <v>11</v>
      </c>
      <c r="IK13" s="16">
        <v>320</v>
      </c>
      <c r="IL13" s="16">
        <v>1348</v>
      </c>
      <c r="IM13" s="63">
        <f t="shared" si="81"/>
        <v>4.2125000000000004</v>
      </c>
      <c r="IN13" s="16">
        <v>216</v>
      </c>
      <c r="IO13" s="16">
        <v>5111</v>
      </c>
      <c r="IP13" s="63">
        <f t="shared" si="82"/>
        <v>23.662037037037038</v>
      </c>
      <c r="IQ13" s="20"/>
      <c r="IR13" s="8"/>
      <c r="IS13" s="27" t="str">
        <f t="shared" si="83"/>
        <v xml:space="preserve"> </v>
      </c>
      <c r="IT13" s="20">
        <v>1</v>
      </c>
      <c r="IU13" s="8">
        <v>27</v>
      </c>
      <c r="IV13" s="27">
        <f t="shared" si="84"/>
        <v>27</v>
      </c>
      <c r="IW13" s="11"/>
      <c r="IX13" s="11"/>
      <c r="IY13" s="21" t="str">
        <f t="shared" si="85"/>
        <v xml:space="preserve"> </v>
      </c>
      <c r="IZ13" s="11">
        <v>6</v>
      </c>
      <c r="JA13" s="11">
        <v>84</v>
      </c>
      <c r="JB13" s="21">
        <f t="shared" si="86"/>
        <v>14</v>
      </c>
      <c r="JC13" s="20"/>
      <c r="JD13" s="8"/>
      <c r="JE13" s="27" t="str">
        <f t="shared" si="87"/>
        <v xml:space="preserve"> </v>
      </c>
      <c r="JF13" s="11"/>
      <c r="JG13" s="11"/>
      <c r="JH13" s="21" t="str">
        <f t="shared" si="88"/>
        <v xml:space="preserve"> </v>
      </c>
      <c r="JI13" s="20">
        <v>2</v>
      </c>
      <c r="JJ13" s="8">
        <v>63</v>
      </c>
      <c r="JK13" s="27">
        <f t="shared" si="89"/>
        <v>31.5</v>
      </c>
      <c r="JL13" s="20">
        <v>1</v>
      </c>
      <c r="JM13" s="8">
        <v>43</v>
      </c>
      <c r="JN13" s="27">
        <f t="shared" si="90"/>
        <v>43</v>
      </c>
      <c r="JO13" s="11">
        <v>5</v>
      </c>
      <c r="JP13" s="11">
        <v>37</v>
      </c>
      <c r="JQ13" s="21">
        <f t="shared" si="91"/>
        <v>7.4</v>
      </c>
      <c r="JR13" s="20"/>
      <c r="JS13" s="8"/>
      <c r="JT13" s="27" t="str">
        <f t="shared" si="92"/>
        <v xml:space="preserve"> </v>
      </c>
      <c r="JU13" s="20">
        <v>1</v>
      </c>
      <c r="JV13" s="8">
        <v>210</v>
      </c>
      <c r="JW13" s="27">
        <f t="shared" si="93"/>
        <v>210</v>
      </c>
      <c r="JX13" s="11">
        <v>1</v>
      </c>
      <c r="JY13" s="11">
        <v>79</v>
      </c>
      <c r="JZ13" s="21">
        <f t="shared" si="94"/>
        <v>79</v>
      </c>
      <c r="KA13" s="20"/>
      <c r="KB13" s="8"/>
      <c r="KC13" s="27" t="str">
        <f t="shared" si="95"/>
        <v xml:space="preserve"> </v>
      </c>
      <c r="KD13" s="20">
        <v>1</v>
      </c>
      <c r="KE13" s="8">
        <v>65</v>
      </c>
      <c r="KF13" s="27">
        <f t="shared" si="96"/>
        <v>65</v>
      </c>
      <c r="KG13" s="11">
        <v>1</v>
      </c>
      <c r="KH13" s="11">
        <v>29</v>
      </c>
      <c r="KI13" s="21">
        <f t="shared" si="97"/>
        <v>29</v>
      </c>
      <c r="KJ13" s="20"/>
      <c r="KK13" s="8"/>
      <c r="KL13" s="27" t="str">
        <f t="shared" si="98"/>
        <v xml:space="preserve"> </v>
      </c>
      <c r="KM13" s="11"/>
      <c r="KN13" s="11"/>
      <c r="KO13" s="21" t="str">
        <f t="shared" si="99"/>
        <v xml:space="preserve"> </v>
      </c>
      <c r="KP13" s="20"/>
      <c r="KQ13" s="8"/>
      <c r="KR13" s="27" t="str">
        <f t="shared" si="100"/>
        <v xml:space="preserve"> </v>
      </c>
      <c r="KS13" s="20"/>
      <c r="KT13" s="8"/>
      <c r="KU13" s="27" t="str">
        <f t="shared" si="101"/>
        <v xml:space="preserve"> </v>
      </c>
      <c r="KV13" s="11">
        <v>1</v>
      </c>
      <c r="KW13" s="11">
        <v>35</v>
      </c>
      <c r="KX13" s="21">
        <f t="shared" si="102"/>
        <v>35</v>
      </c>
      <c r="KY13" s="20">
        <v>1</v>
      </c>
      <c r="KZ13" s="8">
        <v>47</v>
      </c>
      <c r="LA13" s="27">
        <f t="shared" si="103"/>
        <v>47</v>
      </c>
      <c r="LB13" s="11"/>
      <c r="LC13" s="11"/>
      <c r="LD13" s="21" t="str">
        <f t="shared" si="104"/>
        <v xml:space="preserve"> </v>
      </c>
      <c r="LE13" s="20">
        <v>2</v>
      </c>
      <c r="LF13" s="8">
        <v>118</v>
      </c>
      <c r="LG13" s="27">
        <f t="shared" si="105"/>
        <v>59</v>
      </c>
      <c r="LH13" s="20"/>
      <c r="LI13" s="8"/>
      <c r="LJ13" s="27" t="str">
        <f t="shared" si="106"/>
        <v xml:space="preserve"> </v>
      </c>
      <c r="LK13" s="20">
        <v>1</v>
      </c>
      <c r="LL13" s="8">
        <v>99</v>
      </c>
      <c r="LM13" s="27">
        <f t="shared" si="107"/>
        <v>99</v>
      </c>
      <c r="LN13" s="20">
        <v>12</v>
      </c>
      <c r="LO13" s="8">
        <v>104</v>
      </c>
      <c r="LP13" s="27">
        <f t="shared" si="108"/>
        <v>8.6666666666666661</v>
      </c>
      <c r="LQ13" s="20"/>
      <c r="LR13" s="8"/>
      <c r="LS13" s="27" t="str">
        <f t="shared" si="109"/>
        <v xml:space="preserve"> </v>
      </c>
      <c r="LT13" s="20"/>
      <c r="LU13" s="8"/>
      <c r="LV13" s="27" t="str">
        <f t="shared" si="110"/>
        <v xml:space="preserve"> </v>
      </c>
      <c r="LW13" s="20">
        <v>13</v>
      </c>
      <c r="LX13" s="8">
        <v>248</v>
      </c>
      <c r="LY13" s="27">
        <f t="shared" si="111"/>
        <v>19.076923076923077</v>
      </c>
      <c r="LZ13" s="20">
        <v>3</v>
      </c>
      <c r="MA13" s="8">
        <v>24</v>
      </c>
      <c r="MB13" s="27">
        <f t="shared" si="112"/>
        <v>8</v>
      </c>
      <c r="MC13" s="20"/>
      <c r="MD13" s="8"/>
      <c r="ME13" s="27" t="str">
        <f t="shared" si="113"/>
        <v xml:space="preserve"> </v>
      </c>
      <c r="MF13" s="20"/>
      <c r="MG13" s="8"/>
      <c r="MH13" s="27" t="str">
        <f t="shared" si="114"/>
        <v xml:space="preserve"> </v>
      </c>
      <c r="MI13" s="20">
        <v>1</v>
      </c>
      <c r="MJ13" s="8">
        <v>26</v>
      </c>
      <c r="MK13" s="27">
        <f t="shared" si="115"/>
        <v>26</v>
      </c>
      <c r="ML13" s="20">
        <v>8</v>
      </c>
      <c r="MM13" s="8">
        <v>165</v>
      </c>
      <c r="MN13" s="27">
        <f t="shared" si="116"/>
        <v>20.625</v>
      </c>
      <c r="MO13" s="20">
        <v>27</v>
      </c>
      <c r="MP13" s="8">
        <v>432</v>
      </c>
      <c r="MQ13" s="27">
        <f t="shared" si="117"/>
        <v>16</v>
      </c>
      <c r="MR13" s="20"/>
      <c r="MS13" s="8"/>
      <c r="MT13" s="27" t="str">
        <f t="shared" si="118"/>
        <v xml:space="preserve"> </v>
      </c>
      <c r="MU13" s="20"/>
      <c r="MV13" s="8"/>
      <c r="MW13" s="27" t="str">
        <f t="shared" si="119"/>
        <v xml:space="preserve"> </v>
      </c>
      <c r="MX13" s="20">
        <v>26</v>
      </c>
      <c r="MY13" s="8">
        <v>752</v>
      </c>
      <c r="MZ13" s="27">
        <f t="shared" si="120"/>
        <v>28.923076923076923</v>
      </c>
      <c r="NA13" s="20">
        <v>57</v>
      </c>
      <c r="NB13" s="8">
        <v>1333</v>
      </c>
      <c r="NC13" s="27">
        <f t="shared" si="121"/>
        <v>23.385964912280702</v>
      </c>
      <c r="ND13" s="20">
        <v>39</v>
      </c>
      <c r="NE13" s="8">
        <v>259</v>
      </c>
      <c r="NF13" s="27">
        <f t="shared" si="122"/>
        <v>6.6410256410256414</v>
      </c>
      <c r="NG13" s="20">
        <v>8</v>
      </c>
      <c r="NH13" s="8">
        <v>111</v>
      </c>
      <c r="NI13" s="27">
        <f t="shared" si="123"/>
        <v>13.875</v>
      </c>
      <c r="NJ13" s="20"/>
      <c r="NK13" s="8"/>
      <c r="NL13" s="27" t="str">
        <f t="shared" si="124"/>
        <v xml:space="preserve"> </v>
      </c>
      <c r="NM13" s="20"/>
      <c r="NN13" s="8"/>
      <c r="NO13" s="27" t="str">
        <f t="shared" si="125"/>
        <v xml:space="preserve"> </v>
      </c>
      <c r="NP13" s="20"/>
      <c r="NQ13" s="8"/>
      <c r="NR13" s="27" t="str">
        <f t="shared" si="126"/>
        <v xml:space="preserve"> </v>
      </c>
      <c r="NS13" s="20">
        <v>28</v>
      </c>
      <c r="NT13" s="8">
        <v>168</v>
      </c>
      <c r="NU13" s="27">
        <f t="shared" si="127"/>
        <v>6</v>
      </c>
      <c r="NV13" s="20"/>
      <c r="NW13" s="8"/>
      <c r="NX13" s="27" t="str">
        <f t="shared" si="128"/>
        <v xml:space="preserve"> </v>
      </c>
      <c r="NY13" s="20"/>
      <c r="NZ13" s="8"/>
      <c r="OA13" s="27" t="str">
        <f t="shared" si="129"/>
        <v xml:space="preserve"> </v>
      </c>
      <c r="OB13" s="20">
        <v>1</v>
      </c>
      <c r="OC13" s="8">
        <v>7</v>
      </c>
      <c r="OD13" s="27">
        <f t="shared" si="130"/>
        <v>7</v>
      </c>
      <c r="OE13" s="20"/>
      <c r="OF13" s="8"/>
      <c r="OG13" s="27" t="str">
        <f t="shared" si="131"/>
        <v xml:space="preserve"> </v>
      </c>
      <c r="OH13" s="20">
        <v>4</v>
      </c>
      <c r="OI13" s="8">
        <v>43</v>
      </c>
      <c r="OJ13" s="27">
        <f t="shared" si="132"/>
        <v>10.75</v>
      </c>
      <c r="OK13" s="20">
        <v>14</v>
      </c>
      <c r="OL13" s="8">
        <v>36</v>
      </c>
      <c r="OM13" s="27">
        <f t="shared" si="133"/>
        <v>2.5714285714285716</v>
      </c>
      <c r="ON13" s="20"/>
      <c r="OO13" s="8"/>
      <c r="OP13" s="27" t="str">
        <f t="shared" si="134"/>
        <v xml:space="preserve"> </v>
      </c>
      <c r="OQ13" s="20"/>
      <c r="OR13" s="8"/>
      <c r="OS13" s="27" t="str">
        <f t="shared" si="135"/>
        <v xml:space="preserve"> </v>
      </c>
      <c r="OT13" s="3"/>
      <c r="OU13" s="8"/>
      <c r="OV13" s="27" t="str">
        <f t="shared" si="136"/>
        <v xml:space="preserve"> </v>
      </c>
      <c r="OW13" s="3">
        <v>1</v>
      </c>
      <c r="OX13" s="8">
        <v>3</v>
      </c>
      <c r="OY13" s="27">
        <f t="shared" si="137"/>
        <v>3</v>
      </c>
      <c r="OZ13" s="3"/>
      <c r="PA13" s="8"/>
      <c r="PB13" s="27" t="str">
        <f t="shared" si="138"/>
        <v xml:space="preserve"> </v>
      </c>
      <c r="PC13" s="8">
        <v>55902</v>
      </c>
    </row>
    <row r="14" spans="1:419" x14ac:dyDescent="0.2">
      <c r="A14" s="18" t="s">
        <v>7</v>
      </c>
      <c r="B14" s="22">
        <v>8</v>
      </c>
      <c r="C14" s="22">
        <v>303</v>
      </c>
      <c r="D14" s="21">
        <f t="shared" si="0"/>
        <v>37.875</v>
      </c>
      <c r="E14" s="20"/>
      <c r="F14" s="28"/>
      <c r="G14" s="27" t="str">
        <f t="shared" si="1"/>
        <v xml:space="preserve"> </v>
      </c>
      <c r="H14" s="20"/>
      <c r="I14" s="28"/>
      <c r="J14" s="27" t="str">
        <f t="shared" si="2"/>
        <v xml:space="preserve"> </v>
      </c>
      <c r="K14" s="20"/>
      <c r="L14" s="28"/>
      <c r="M14" s="27" t="str">
        <f t="shared" si="3"/>
        <v xml:space="preserve"> </v>
      </c>
      <c r="N14" s="20"/>
      <c r="O14" s="28"/>
      <c r="P14" s="27" t="str">
        <f t="shared" si="4"/>
        <v xml:space="preserve"> </v>
      </c>
      <c r="Q14" s="20"/>
      <c r="R14" s="28"/>
      <c r="S14" s="27" t="str">
        <f t="shared" si="5"/>
        <v xml:space="preserve"> </v>
      </c>
      <c r="T14" s="20"/>
      <c r="U14" s="28"/>
      <c r="V14" s="27" t="str">
        <f t="shared" si="6"/>
        <v xml:space="preserve"> </v>
      </c>
      <c r="W14" s="20">
        <v>9</v>
      </c>
      <c r="X14" s="8">
        <v>39</v>
      </c>
      <c r="Y14" s="27">
        <f t="shared" si="7"/>
        <v>4.333333333333333</v>
      </c>
      <c r="Z14" s="20">
        <v>3</v>
      </c>
      <c r="AA14" s="8">
        <v>70</v>
      </c>
      <c r="AB14" s="27">
        <f t="shared" si="8"/>
        <v>23.333333333333332</v>
      </c>
      <c r="AC14" s="20">
        <v>4</v>
      </c>
      <c r="AD14" s="8">
        <v>18</v>
      </c>
      <c r="AE14" s="27">
        <f t="shared" si="9"/>
        <v>4.5</v>
      </c>
      <c r="AF14" s="20">
        <v>12</v>
      </c>
      <c r="AG14" s="8">
        <v>116</v>
      </c>
      <c r="AH14" s="27">
        <f t="shared" si="10"/>
        <v>9.6666666666666661</v>
      </c>
      <c r="AI14" s="20">
        <v>80</v>
      </c>
      <c r="AJ14" s="8">
        <v>510</v>
      </c>
      <c r="AK14" s="27">
        <f t="shared" si="11"/>
        <v>6.375</v>
      </c>
      <c r="AL14" s="20">
        <v>1</v>
      </c>
      <c r="AM14" s="8">
        <v>24</v>
      </c>
      <c r="AN14" s="27">
        <f t="shared" si="12"/>
        <v>24</v>
      </c>
      <c r="AO14" s="20"/>
      <c r="AP14" s="8"/>
      <c r="AQ14" s="27" t="str">
        <f t="shared" si="13"/>
        <v xml:space="preserve"> </v>
      </c>
      <c r="AR14" s="20"/>
      <c r="AS14" s="8"/>
      <c r="AT14" s="27" t="str">
        <f t="shared" si="14"/>
        <v xml:space="preserve"> </v>
      </c>
      <c r="AU14" s="20"/>
      <c r="AV14" s="8"/>
      <c r="AW14" s="27" t="str">
        <f t="shared" si="15"/>
        <v xml:space="preserve"> </v>
      </c>
      <c r="AX14" s="20">
        <v>3</v>
      </c>
      <c r="AY14" s="8">
        <v>151</v>
      </c>
      <c r="AZ14" s="27">
        <f t="shared" si="16"/>
        <v>50.333333333333336</v>
      </c>
      <c r="BA14" s="20">
        <v>7</v>
      </c>
      <c r="BB14" s="8">
        <v>388</v>
      </c>
      <c r="BC14" s="27">
        <f t="shared" si="17"/>
        <v>55.428571428571431</v>
      </c>
      <c r="BD14" s="20">
        <v>1</v>
      </c>
      <c r="BE14" s="8">
        <v>175</v>
      </c>
      <c r="BF14" s="27">
        <f t="shared" si="18"/>
        <v>175</v>
      </c>
      <c r="BG14" s="8">
        <v>5</v>
      </c>
      <c r="BH14" s="8">
        <v>22</v>
      </c>
      <c r="BI14" s="27">
        <f t="shared" si="19"/>
        <v>4.4000000000000004</v>
      </c>
      <c r="BJ14" s="20"/>
      <c r="BK14" s="8"/>
      <c r="BL14" s="27" t="str">
        <f t="shared" si="20"/>
        <v xml:space="preserve"> </v>
      </c>
      <c r="BM14" s="11">
        <v>118</v>
      </c>
      <c r="BN14" s="11">
        <v>709</v>
      </c>
      <c r="BO14" s="21">
        <f t="shared" si="21"/>
        <v>6.0084745762711869</v>
      </c>
      <c r="BP14" s="11">
        <v>2</v>
      </c>
      <c r="BQ14" s="11">
        <v>15</v>
      </c>
      <c r="BR14" s="21">
        <f t="shared" si="22"/>
        <v>7.5</v>
      </c>
      <c r="BS14" s="8">
        <v>47</v>
      </c>
      <c r="BT14" s="8">
        <v>122</v>
      </c>
      <c r="BU14" s="27">
        <f t="shared" si="23"/>
        <v>2.5957446808510638</v>
      </c>
      <c r="BV14" s="8">
        <v>32</v>
      </c>
      <c r="BW14" s="8">
        <v>73</v>
      </c>
      <c r="BX14" s="27">
        <f t="shared" si="24"/>
        <v>2.28125</v>
      </c>
      <c r="BY14" s="11">
        <v>8</v>
      </c>
      <c r="BZ14" s="11">
        <v>300</v>
      </c>
      <c r="CA14" s="21">
        <f t="shared" si="25"/>
        <v>37.5</v>
      </c>
      <c r="CB14" s="22">
        <v>8</v>
      </c>
      <c r="CC14" s="11">
        <v>124</v>
      </c>
      <c r="CD14" s="21">
        <f t="shared" si="26"/>
        <v>15.5</v>
      </c>
      <c r="CE14" s="20">
        <v>3</v>
      </c>
      <c r="CF14" s="8">
        <v>38</v>
      </c>
      <c r="CG14" s="27">
        <f t="shared" si="27"/>
        <v>12.666666666666666</v>
      </c>
      <c r="CH14" s="20">
        <v>1</v>
      </c>
      <c r="CI14" s="8">
        <v>4</v>
      </c>
      <c r="CJ14" s="27">
        <f t="shared" si="28"/>
        <v>4</v>
      </c>
      <c r="CK14" s="20">
        <v>1</v>
      </c>
      <c r="CL14" s="8"/>
      <c r="CM14" s="27">
        <f t="shared" si="29"/>
        <v>0</v>
      </c>
      <c r="CN14" s="20">
        <v>1</v>
      </c>
      <c r="CO14" s="8">
        <v>29</v>
      </c>
      <c r="CP14" s="27">
        <f t="shared" si="30"/>
        <v>29</v>
      </c>
      <c r="CQ14" s="20"/>
      <c r="CR14" s="8"/>
      <c r="CS14" s="27" t="str">
        <f t="shared" si="31"/>
        <v xml:space="preserve"> </v>
      </c>
      <c r="CT14" s="20">
        <v>2</v>
      </c>
      <c r="CU14" s="8">
        <v>2</v>
      </c>
      <c r="CV14" s="27">
        <f t="shared" si="32"/>
        <v>1</v>
      </c>
      <c r="CW14" s="20">
        <v>19</v>
      </c>
      <c r="CX14" s="8">
        <v>102</v>
      </c>
      <c r="CY14" s="27">
        <f t="shared" si="33"/>
        <v>5.3684210526315788</v>
      </c>
      <c r="CZ14" s="20"/>
      <c r="DA14" s="8"/>
      <c r="DB14" s="27" t="str">
        <f t="shared" si="34"/>
        <v xml:space="preserve"> </v>
      </c>
      <c r="DC14" s="20"/>
      <c r="DD14" s="8"/>
      <c r="DE14" s="27" t="str">
        <f t="shared" si="35"/>
        <v xml:space="preserve"> </v>
      </c>
      <c r="DF14" s="20">
        <v>31</v>
      </c>
      <c r="DG14" s="8">
        <v>25</v>
      </c>
      <c r="DH14" s="27">
        <f t="shared" si="36"/>
        <v>0.80645161290322576</v>
      </c>
      <c r="DI14" s="8">
        <v>45</v>
      </c>
      <c r="DJ14" s="8">
        <v>50</v>
      </c>
      <c r="DK14" s="27">
        <f t="shared" si="37"/>
        <v>1.1111111111111112</v>
      </c>
      <c r="DL14" s="20">
        <v>12</v>
      </c>
      <c r="DM14" s="8">
        <v>16</v>
      </c>
      <c r="DN14" s="27">
        <f t="shared" si="38"/>
        <v>1.3333333333333333</v>
      </c>
      <c r="DO14" s="20">
        <v>11</v>
      </c>
      <c r="DP14" s="8">
        <v>7</v>
      </c>
      <c r="DQ14" s="27">
        <f t="shared" si="39"/>
        <v>0.63636363636363635</v>
      </c>
      <c r="DR14" s="20">
        <v>3</v>
      </c>
      <c r="DS14" s="8">
        <v>1</v>
      </c>
      <c r="DT14" s="27">
        <f t="shared" si="40"/>
        <v>0.33333333333333331</v>
      </c>
      <c r="DU14" s="20">
        <v>1</v>
      </c>
      <c r="DV14" s="8">
        <v>78</v>
      </c>
      <c r="DW14" s="27">
        <f t="shared" si="41"/>
        <v>78</v>
      </c>
      <c r="DX14" s="20">
        <v>4</v>
      </c>
      <c r="DY14" s="8">
        <v>273</v>
      </c>
      <c r="DZ14" s="27">
        <f t="shared" si="42"/>
        <v>68.25</v>
      </c>
      <c r="EA14" s="20">
        <v>15</v>
      </c>
      <c r="EB14" s="8">
        <v>103</v>
      </c>
      <c r="EC14" s="27">
        <f t="shared" si="43"/>
        <v>6.8666666666666663</v>
      </c>
      <c r="ED14" s="20">
        <v>40</v>
      </c>
      <c r="EE14" s="8">
        <v>342</v>
      </c>
      <c r="EF14" s="27">
        <f t="shared" si="44"/>
        <v>8.5500000000000007</v>
      </c>
      <c r="EG14" s="11">
        <v>7</v>
      </c>
      <c r="EH14" s="11">
        <v>311</v>
      </c>
      <c r="EI14" s="21">
        <f t="shared" si="45"/>
        <v>44.428571428571431</v>
      </c>
      <c r="EJ14" s="20">
        <v>53</v>
      </c>
      <c r="EK14" s="8">
        <v>342</v>
      </c>
      <c r="EL14" s="27">
        <f t="shared" si="46"/>
        <v>6.4528301886792452</v>
      </c>
      <c r="EM14" s="20">
        <v>19</v>
      </c>
      <c r="EN14" s="8">
        <v>34</v>
      </c>
      <c r="EO14" s="27">
        <f t="shared" si="47"/>
        <v>1.7894736842105263</v>
      </c>
      <c r="EP14" s="20"/>
      <c r="EQ14" s="8"/>
      <c r="ER14" s="27" t="str">
        <f t="shared" si="48"/>
        <v xml:space="preserve"> </v>
      </c>
      <c r="ES14" s="20"/>
      <c r="ET14" s="8"/>
      <c r="EU14" s="27" t="str">
        <f t="shared" si="49"/>
        <v xml:space="preserve"> </v>
      </c>
      <c r="EV14" s="20"/>
      <c r="EW14" s="8"/>
      <c r="EX14" s="27" t="str">
        <f t="shared" si="50"/>
        <v xml:space="preserve"> </v>
      </c>
      <c r="EY14" s="20"/>
      <c r="EZ14" s="8"/>
      <c r="FA14" s="27" t="str">
        <f t="shared" si="51"/>
        <v xml:space="preserve"> </v>
      </c>
      <c r="FB14" s="20"/>
      <c r="FC14" s="8"/>
      <c r="FD14" s="27" t="str">
        <f t="shared" si="52"/>
        <v xml:space="preserve"> </v>
      </c>
      <c r="FE14" s="20">
        <v>1</v>
      </c>
      <c r="FF14" s="8">
        <v>6</v>
      </c>
      <c r="FG14" s="27">
        <f t="shared" si="53"/>
        <v>6</v>
      </c>
      <c r="FH14" s="11">
        <v>14</v>
      </c>
      <c r="FI14" s="11">
        <v>351</v>
      </c>
      <c r="FJ14" s="21">
        <f t="shared" si="54"/>
        <v>25.071428571428573</v>
      </c>
      <c r="FK14" s="20"/>
      <c r="FL14" s="8"/>
      <c r="FM14" s="27" t="str">
        <f t="shared" si="55"/>
        <v xml:space="preserve"> </v>
      </c>
      <c r="FN14" s="20"/>
      <c r="FO14" s="8"/>
      <c r="FP14" s="27" t="str">
        <f t="shared" si="56"/>
        <v xml:space="preserve"> </v>
      </c>
      <c r="FQ14" s="20"/>
      <c r="FR14" s="8"/>
      <c r="FS14" s="27" t="str">
        <f t="shared" si="57"/>
        <v xml:space="preserve"> </v>
      </c>
      <c r="FT14" s="20"/>
      <c r="FU14" s="8"/>
      <c r="FV14" s="27" t="str">
        <f t="shared" si="58"/>
        <v xml:space="preserve"> </v>
      </c>
      <c r="FW14" s="20"/>
      <c r="FX14" s="8"/>
      <c r="FY14" s="27" t="str">
        <f t="shared" si="59"/>
        <v xml:space="preserve"> </v>
      </c>
      <c r="FZ14" s="11"/>
      <c r="GA14" s="11"/>
      <c r="GB14" s="21" t="str">
        <f t="shared" si="60"/>
        <v xml:space="preserve"> </v>
      </c>
      <c r="GC14" s="11"/>
      <c r="GD14" s="11"/>
      <c r="GE14" s="21" t="str">
        <f t="shared" si="61"/>
        <v xml:space="preserve"> </v>
      </c>
      <c r="GF14" s="20"/>
      <c r="GG14" s="8"/>
      <c r="GH14" s="27" t="str">
        <f t="shared" si="62"/>
        <v xml:space="preserve"> </v>
      </c>
      <c r="GI14" s="20"/>
      <c r="GJ14" s="8"/>
      <c r="GK14" s="27" t="str">
        <f t="shared" si="63"/>
        <v xml:space="preserve"> </v>
      </c>
      <c r="GL14" s="8"/>
      <c r="GM14" s="8"/>
      <c r="GN14" s="27" t="str">
        <f t="shared" si="64"/>
        <v xml:space="preserve"> </v>
      </c>
      <c r="GO14" s="8"/>
      <c r="GP14" s="8"/>
      <c r="GQ14" s="27" t="str">
        <f t="shared" si="65"/>
        <v xml:space="preserve"> </v>
      </c>
      <c r="GR14" s="20">
        <v>2</v>
      </c>
      <c r="GS14" s="8">
        <v>67</v>
      </c>
      <c r="GT14" s="27">
        <f t="shared" si="66"/>
        <v>33.5</v>
      </c>
      <c r="GU14" s="11">
        <v>6</v>
      </c>
      <c r="GV14" s="11">
        <v>79</v>
      </c>
      <c r="GW14" s="21">
        <f t="shared" si="67"/>
        <v>13.166666666666666</v>
      </c>
      <c r="GX14" s="20"/>
      <c r="GY14" s="8"/>
      <c r="GZ14" s="27" t="str">
        <f t="shared" si="68"/>
        <v xml:space="preserve"> </v>
      </c>
      <c r="HA14" s="11"/>
      <c r="HB14" s="11"/>
      <c r="HC14" s="21" t="str">
        <f t="shared" si="69"/>
        <v xml:space="preserve"> </v>
      </c>
      <c r="HD14" s="20">
        <v>6</v>
      </c>
      <c r="HE14" s="8">
        <v>254</v>
      </c>
      <c r="HF14" s="27">
        <f t="shared" si="70"/>
        <v>42.333333333333336</v>
      </c>
      <c r="HG14" s="11">
        <v>8</v>
      </c>
      <c r="HH14" s="11">
        <v>267</v>
      </c>
      <c r="HI14" s="21">
        <f t="shared" si="71"/>
        <v>33.375</v>
      </c>
      <c r="HJ14" s="20"/>
      <c r="HK14" s="8"/>
      <c r="HL14" s="27" t="str">
        <f t="shared" si="72"/>
        <v xml:space="preserve"> </v>
      </c>
      <c r="HM14" s="11">
        <v>5</v>
      </c>
      <c r="HN14" s="11">
        <v>28</v>
      </c>
      <c r="HO14" s="21">
        <f t="shared" si="73"/>
        <v>5.6</v>
      </c>
      <c r="HP14" s="20">
        <v>2</v>
      </c>
      <c r="HQ14" s="8">
        <v>48</v>
      </c>
      <c r="HR14" s="27">
        <f t="shared" si="74"/>
        <v>24</v>
      </c>
      <c r="HS14" s="11"/>
      <c r="HT14" s="11"/>
      <c r="HU14" s="21" t="str">
        <f t="shared" si="75"/>
        <v xml:space="preserve"> </v>
      </c>
      <c r="HV14" s="11"/>
      <c r="HW14" s="11"/>
      <c r="HX14" s="21" t="str">
        <f t="shared" si="76"/>
        <v xml:space="preserve"> </v>
      </c>
      <c r="HY14" s="20"/>
      <c r="HZ14" s="8"/>
      <c r="IA14" s="27" t="str">
        <f t="shared" si="77"/>
        <v xml:space="preserve"> </v>
      </c>
      <c r="IB14" s="11">
        <v>2</v>
      </c>
      <c r="IC14" s="11">
        <v>21</v>
      </c>
      <c r="ID14" s="21">
        <f t="shared" si="78"/>
        <v>10.5</v>
      </c>
      <c r="IE14" s="20"/>
      <c r="IF14" s="8"/>
      <c r="IG14" s="27" t="str">
        <f t="shared" si="79"/>
        <v xml:space="preserve"> </v>
      </c>
      <c r="IH14" s="11"/>
      <c r="II14" s="11"/>
      <c r="IJ14" s="21" t="str">
        <f t="shared" si="80"/>
        <v xml:space="preserve"> </v>
      </c>
      <c r="IK14" s="16">
        <v>191</v>
      </c>
      <c r="IL14" s="16">
        <v>16</v>
      </c>
      <c r="IM14" s="63">
        <f t="shared" si="81"/>
        <v>8.3769633507853408E-2</v>
      </c>
      <c r="IN14" s="16">
        <v>42</v>
      </c>
      <c r="IO14" s="16">
        <v>124</v>
      </c>
      <c r="IP14" s="63">
        <f t="shared" si="82"/>
        <v>2.9523809523809526</v>
      </c>
      <c r="IQ14" s="20"/>
      <c r="IR14" s="8"/>
      <c r="IS14" s="27" t="str">
        <f t="shared" si="83"/>
        <v xml:space="preserve"> </v>
      </c>
      <c r="IT14" s="20"/>
      <c r="IU14" s="8"/>
      <c r="IV14" s="27" t="str">
        <f t="shared" si="84"/>
        <v xml:space="preserve"> </v>
      </c>
      <c r="IW14" s="11"/>
      <c r="IX14" s="11"/>
      <c r="IY14" s="21" t="str">
        <f t="shared" si="85"/>
        <v xml:space="preserve"> </v>
      </c>
      <c r="IZ14" s="11">
        <v>1</v>
      </c>
      <c r="JA14" s="11">
        <v>9</v>
      </c>
      <c r="JB14" s="21">
        <f t="shared" si="86"/>
        <v>9</v>
      </c>
      <c r="JC14" s="20"/>
      <c r="JD14" s="8"/>
      <c r="JE14" s="27" t="str">
        <f t="shared" si="87"/>
        <v xml:space="preserve"> </v>
      </c>
      <c r="JF14" s="11">
        <v>1</v>
      </c>
      <c r="JG14" s="11">
        <v>8</v>
      </c>
      <c r="JH14" s="21">
        <f t="shared" si="88"/>
        <v>8</v>
      </c>
      <c r="JI14" s="20">
        <v>1</v>
      </c>
      <c r="JJ14" s="8">
        <v>15</v>
      </c>
      <c r="JK14" s="27">
        <f t="shared" si="89"/>
        <v>15</v>
      </c>
      <c r="JL14" s="20"/>
      <c r="JM14" s="8"/>
      <c r="JN14" s="27" t="str">
        <f t="shared" si="90"/>
        <v xml:space="preserve"> </v>
      </c>
      <c r="JO14" s="11">
        <v>4</v>
      </c>
      <c r="JP14" s="11">
        <v>5</v>
      </c>
      <c r="JQ14" s="21">
        <f t="shared" si="91"/>
        <v>1.25</v>
      </c>
      <c r="JR14" s="20"/>
      <c r="JS14" s="8"/>
      <c r="JT14" s="27" t="str">
        <f t="shared" si="92"/>
        <v xml:space="preserve"> </v>
      </c>
      <c r="JU14" s="20"/>
      <c r="JV14" s="8"/>
      <c r="JW14" s="27" t="str">
        <f t="shared" si="93"/>
        <v xml:space="preserve"> </v>
      </c>
      <c r="JX14" s="11">
        <v>1</v>
      </c>
      <c r="JY14" s="11">
        <v>19</v>
      </c>
      <c r="JZ14" s="21">
        <f t="shared" si="94"/>
        <v>19</v>
      </c>
      <c r="KA14" s="20"/>
      <c r="KB14" s="8"/>
      <c r="KC14" s="27" t="str">
        <f t="shared" si="95"/>
        <v xml:space="preserve"> </v>
      </c>
      <c r="KD14" s="20"/>
      <c r="KE14" s="8"/>
      <c r="KF14" s="27" t="str">
        <f t="shared" si="96"/>
        <v xml:space="preserve"> </v>
      </c>
      <c r="KG14" s="11"/>
      <c r="KH14" s="11"/>
      <c r="KI14" s="21" t="str">
        <f t="shared" si="97"/>
        <v xml:space="preserve"> </v>
      </c>
      <c r="KJ14" s="20"/>
      <c r="KK14" s="8"/>
      <c r="KL14" s="27" t="str">
        <f t="shared" si="98"/>
        <v xml:space="preserve"> </v>
      </c>
      <c r="KM14" s="11"/>
      <c r="KN14" s="11"/>
      <c r="KO14" s="21" t="str">
        <f t="shared" si="99"/>
        <v xml:space="preserve"> </v>
      </c>
      <c r="KP14" s="20"/>
      <c r="KQ14" s="8"/>
      <c r="KR14" s="27" t="str">
        <f t="shared" si="100"/>
        <v xml:space="preserve"> </v>
      </c>
      <c r="KS14" s="20"/>
      <c r="KT14" s="8"/>
      <c r="KU14" s="27" t="str">
        <f t="shared" si="101"/>
        <v xml:space="preserve"> </v>
      </c>
      <c r="KV14" s="11"/>
      <c r="KW14" s="11"/>
      <c r="KX14" s="21" t="str">
        <f t="shared" si="102"/>
        <v xml:space="preserve"> </v>
      </c>
      <c r="KY14" s="20"/>
      <c r="KZ14" s="8"/>
      <c r="LA14" s="27" t="str">
        <f t="shared" si="103"/>
        <v xml:space="preserve"> </v>
      </c>
      <c r="LB14" s="11"/>
      <c r="LC14" s="11"/>
      <c r="LD14" s="21" t="str">
        <f t="shared" si="104"/>
        <v xml:space="preserve"> </v>
      </c>
      <c r="LE14" s="20"/>
      <c r="LF14" s="8"/>
      <c r="LG14" s="27" t="str">
        <f t="shared" si="105"/>
        <v xml:space="preserve"> </v>
      </c>
      <c r="LH14" s="20"/>
      <c r="LI14" s="8"/>
      <c r="LJ14" s="27" t="str">
        <f t="shared" si="106"/>
        <v xml:space="preserve"> </v>
      </c>
      <c r="LK14" s="20"/>
      <c r="LL14" s="8"/>
      <c r="LM14" s="27" t="str">
        <f t="shared" si="107"/>
        <v xml:space="preserve"> </v>
      </c>
      <c r="LN14" s="20">
        <v>4</v>
      </c>
      <c r="LO14" s="8">
        <v>23</v>
      </c>
      <c r="LP14" s="27">
        <f t="shared" si="108"/>
        <v>5.75</v>
      </c>
      <c r="LQ14" s="20"/>
      <c r="LR14" s="8"/>
      <c r="LS14" s="27" t="str">
        <f t="shared" si="109"/>
        <v xml:space="preserve"> </v>
      </c>
      <c r="LT14" s="20">
        <v>1</v>
      </c>
      <c r="LU14" s="8">
        <v>12</v>
      </c>
      <c r="LV14" s="27">
        <f t="shared" si="110"/>
        <v>12</v>
      </c>
      <c r="LW14" s="20"/>
      <c r="LX14" s="8"/>
      <c r="LY14" s="27" t="str">
        <f t="shared" si="111"/>
        <v xml:space="preserve"> </v>
      </c>
      <c r="LZ14" s="20">
        <v>1</v>
      </c>
      <c r="MA14" s="8">
        <v>2</v>
      </c>
      <c r="MB14" s="27">
        <f t="shared" si="112"/>
        <v>2</v>
      </c>
      <c r="MC14" s="20"/>
      <c r="MD14" s="8"/>
      <c r="ME14" s="27" t="str">
        <f t="shared" si="113"/>
        <v xml:space="preserve"> </v>
      </c>
      <c r="MF14" s="20"/>
      <c r="MG14" s="8"/>
      <c r="MH14" s="27" t="str">
        <f t="shared" si="114"/>
        <v xml:space="preserve"> </v>
      </c>
      <c r="MI14" s="20"/>
      <c r="MJ14" s="8"/>
      <c r="MK14" s="27" t="str">
        <f t="shared" si="115"/>
        <v xml:space="preserve"> </v>
      </c>
      <c r="ML14" s="20">
        <v>16</v>
      </c>
      <c r="MM14" s="8">
        <v>41</v>
      </c>
      <c r="MN14" s="27">
        <f t="shared" si="116"/>
        <v>2.5625</v>
      </c>
      <c r="MO14" s="20">
        <v>5</v>
      </c>
      <c r="MP14" s="8">
        <v>31</v>
      </c>
      <c r="MQ14" s="27">
        <f t="shared" si="117"/>
        <v>6.2</v>
      </c>
      <c r="MR14" s="20"/>
      <c r="MS14" s="8"/>
      <c r="MT14" s="27" t="str">
        <f t="shared" si="118"/>
        <v xml:space="preserve"> </v>
      </c>
      <c r="MU14" s="20">
        <v>9</v>
      </c>
      <c r="MV14" s="8">
        <v>56</v>
      </c>
      <c r="MW14" s="27">
        <f t="shared" si="119"/>
        <v>6.2222222222222223</v>
      </c>
      <c r="MX14" s="20">
        <v>21</v>
      </c>
      <c r="MY14" s="8">
        <v>77</v>
      </c>
      <c r="MZ14" s="27">
        <f t="shared" si="120"/>
        <v>3.6666666666666665</v>
      </c>
      <c r="NA14" s="20">
        <v>18</v>
      </c>
      <c r="NB14" s="8">
        <v>96</v>
      </c>
      <c r="NC14" s="27">
        <f t="shared" si="121"/>
        <v>5.333333333333333</v>
      </c>
      <c r="ND14" s="20">
        <v>35</v>
      </c>
      <c r="NE14" s="8">
        <v>48</v>
      </c>
      <c r="NF14" s="27">
        <f t="shared" si="122"/>
        <v>1.3714285714285714</v>
      </c>
      <c r="NG14" s="20">
        <v>1</v>
      </c>
      <c r="NH14" s="8">
        <v>3</v>
      </c>
      <c r="NI14" s="27">
        <f t="shared" si="123"/>
        <v>3</v>
      </c>
      <c r="NJ14" s="20"/>
      <c r="NK14" s="8"/>
      <c r="NL14" s="27" t="str">
        <f t="shared" si="124"/>
        <v xml:space="preserve"> </v>
      </c>
      <c r="NM14" s="20">
        <v>8</v>
      </c>
      <c r="NN14" s="8">
        <v>123</v>
      </c>
      <c r="NO14" s="27">
        <f t="shared" si="125"/>
        <v>15.375</v>
      </c>
      <c r="NP14" s="20">
        <v>1</v>
      </c>
      <c r="NQ14" s="8">
        <v>52</v>
      </c>
      <c r="NR14" s="27">
        <f t="shared" si="126"/>
        <v>52</v>
      </c>
      <c r="NS14" s="20">
        <v>3</v>
      </c>
      <c r="NT14" s="8">
        <v>25</v>
      </c>
      <c r="NU14" s="27">
        <f t="shared" si="127"/>
        <v>8.3333333333333339</v>
      </c>
      <c r="NV14" s="20">
        <v>4</v>
      </c>
      <c r="NW14" s="8">
        <v>97</v>
      </c>
      <c r="NX14" s="27">
        <f t="shared" si="128"/>
        <v>24.25</v>
      </c>
      <c r="NY14" s="20"/>
      <c r="NZ14" s="8"/>
      <c r="OA14" s="27" t="str">
        <f t="shared" si="129"/>
        <v xml:space="preserve"> </v>
      </c>
      <c r="OB14" s="20"/>
      <c r="OC14" s="8"/>
      <c r="OD14" s="27" t="str">
        <f t="shared" si="130"/>
        <v xml:space="preserve"> </v>
      </c>
      <c r="OE14" s="20"/>
      <c r="OF14" s="8"/>
      <c r="OG14" s="27" t="str">
        <f t="shared" si="131"/>
        <v xml:space="preserve"> </v>
      </c>
      <c r="OH14" s="20">
        <v>1</v>
      </c>
      <c r="OI14" s="8">
        <v>17</v>
      </c>
      <c r="OJ14" s="27">
        <f t="shared" si="132"/>
        <v>17</v>
      </c>
      <c r="OK14" s="20">
        <v>7</v>
      </c>
      <c r="OL14" s="8">
        <v>11</v>
      </c>
      <c r="OM14" s="27">
        <f t="shared" si="133"/>
        <v>1.5714285714285714</v>
      </c>
      <c r="ON14" s="20"/>
      <c r="OO14" s="8"/>
      <c r="OP14" s="27" t="str">
        <f t="shared" si="134"/>
        <v xml:space="preserve"> </v>
      </c>
      <c r="OQ14" s="20"/>
      <c r="OR14" s="8"/>
      <c r="OS14" s="27" t="str">
        <f t="shared" si="135"/>
        <v xml:space="preserve"> </v>
      </c>
      <c r="OT14" s="3"/>
      <c r="OU14" s="8"/>
      <c r="OV14" s="27" t="str">
        <f t="shared" si="136"/>
        <v xml:space="preserve"> </v>
      </c>
      <c r="OW14" s="3"/>
      <c r="OX14" s="8"/>
      <c r="OY14" s="27" t="str">
        <f t="shared" si="137"/>
        <v xml:space="preserve"> </v>
      </c>
      <c r="OZ14" s="3"/>
      <c r="PA14" s="8"/>
      <c r="PB14" s="27" t="str">
        <f t="shared" si="138"/>
        <v xml:space="preserve"> </v>
      </c>
      <c r="PC14" s="8">
        <v>6947</v>
      </c>
    </row>
    <row r="15" spans="1:419" x14ac:dyDescent="0.2">
      <c r="A15" s="18" t="s">
        <v>8</v>
      </c>
      <c r="B15" s="22">
        <v>25</v>
      </c>
      <c r="C15" s="22">
        <v>1926</v>
      </c>
      <c r="D15" s="21">
        <f t="shared" si="0"/>
        <v>77.040000000000006</v>
      </c>
      <c r="E15" s="20"/>
      <c r="F15" s="28"/>
      <c r="G15" s="27" t="str">
        <f t="shared" si="1"/>
        <v xml:space="preserve"> </v>
      </c>
      <c r="H15" s="20"/>
      <c r="I15" s="28"/>
      <c r="J15" s="27" t="str">
        <f t="shared" si="2"/>
        <v xml:space="preserve"> </v>
      </c>
      <c r="K15" s="20"/>
      <c r="L15" s="28"/>
      <c r="M15" s="27" t="str">
        <f t="shared" si="3"/>
        <v xml:space="preserve"> </v>
      </c>
      <c r="N15" s="20">
        <v>1</v>
      </c>
      <c r="O15" s="28">
        <v>12</v>
      </c>
      <c r="P15" s="27">
        <f t="shared" si="4"/>
        <v>12</v>
      </c>
      <c r="Q15" s="20"/>
      <c r="R15" s="28"/>
      <c r="S15" s="27" t="str">
        <f t="shared" si="5"/>
        <v xml:space="preserve"> </v>
      </c>
      <c r="T15" s="20">
        <v>4</v>
      </c>
      <c r="U15" s="28">
        <v>91</v>
      </c>
      <c r="V15" s="27">
        <f t="shared" si="6"/>
        <v>22.75</v>
      </c>
      <c r="W15" s="20">
        <v>55</v>
      </c>
      <c r="X15" s="8">
        <v>246</v>
      </c>
      <c r="Y15" s="27">
        <f t="shared" si="7"/>
        <v>4.4727272727272727</v>
      </c>
      <c r="Z15" s="20">
        <v>19</v>
      </c>
      <c r="AA15" s="8">
        <v>339</v>
      </c>
      <c r="AB15" s="27">
        <f t="shared" si="8"/>
        <v>17.842105263157894</v>
      </c>
      <c r="AC15" s="20">
        <v>20</v>
      </c>
      <c r="AD15" s="8">
        <v>167</v>
      </c>
      <c r="AE15" s="27">
        <f t="shared" si="9"/>
        <v>8.35</v>
      </c>
      <c r="AF15" s="20">
        <v>45</v>
      </c>
      <c r="AG15" s="8">
        <v>865</v>
      </c>
      <c r="AH15" s="27">
        <f t="shared" si="10"/>
        <v>19.222222222222221</v>
      </c>
      <c r="AI15" s="20">
        <v>433</v>
      </c>
      <c r="AJ15" s="8">
        <v>3941</v>
      </c>
      <c r="AK15" s="27">
        <f t="shared" si="11"/>
        <v>9.1016166281755204</v>
      </c>
      <c r="AL15" s="20">
        <v>2</v>
      </c>
      <c r="AM15" s="8">
        <v>64</v>
      </c>
      <c r="AN15" s="27">
        <f t="shared" si="12"/>
        <v>32</v>
      </c>
      <c r="AO15" s="20">
        <v>9</v>
      </c>
      <c r="AP15" s="8">
        <v>82</v>
      </c>
      <c r="AQ15" s="27">
        <f t="shared" si="13"/>
        <v>9.1111111111111107</v>
      </c>
      <c r="AR15" s="20">
        <v>3</v>
      </c>
      <c r="AS15" s="8">
        <v>84</v>
      </c>
      <c r="AT15" s="27">
        <f t="shared" si="14"/>
        <v>28</v>
      </c>
      <c r="AU15" s="20">
        <v>6</v>
      </c>
      <c r="AV15" s="8">
        <v>31</v>
      </c>
      <c r="AW15" s="27">
        <f t="shared" si="15"/>
        <v>5.166666666666667</v>
      </c>
      <c r="AX15" s="20">
        <v>7</v>
      </c>
      <c r="AY15" s="8">
        <v>796</v>
      </c>
      <c r="AZ15" s="27">
        <f t="shared" si="16"/>
        <v>113.71428571428571</v>
      </c>
      <c r="BA15" s="20">
        <v>31</v>
      </c>
      <c r="BB15" s="8">
        <v>3280</v>
      </c>
      <c r="BC15" s="27">
        <f t="shared" si="17"/>
        <v>105.80645161290323</v>
      </c>
      <c r="BD15" s="20">
        <v>9</v>
      </c>
      <c r="BE15" s="8">
        <v>1148</v>
      </c>
      <c r="BF15" s="27">
        <f t="shared" si="18"/>
        <v>127.55555555555556</v>
      </c>
      <c r="BG15" s="8">
        <v>96</v>
      </c>
      <c r="BH15" s="8">
        <v>202</v>
      </c>
      <c r="BI15" s="27">
        <f t="shared" si="19"/>
        <v>2.1041666666666665</v>
      </c>
      <c r="BJ15" s="20">
        <v>14</v>
      </c>
      <c r="BK15" s="8">
        <v>197</v>
      </c>
      <c r="BL15" s="27">
        <f t="shared" si="20"/>
        <v>14.071428571428571</v>
      </c>
      <c r="BM15" s="11">
        <v>894</v>
      </c>
      <c r="BN15" s="11">
        <v>5382</v>
      </c>
      <c r="BO15" s="21">
        <f t="shared" si="21"/>
        <v>6.0201342281879198</v>
      </c>
      <c r="BP15" s="11">
        <v>3</v>
      </c>
      <c r="BQ15" s="11">
        <v>39</v>
      </c>
      <c r="BR15" s="21">
        <f t="shared" si="22"/>
        <v>13</v>
      </c>
      <c r="BS15" s="8">
        <v>292</v>
      </c>
      <c r="BT15" s="8">
        <v>686</v>
      </c>
      <c r="BU15" s="27">
        <f t="shared" si="23"/>
        <v>2.3493150684931505</v>
      </c>
      <c r="BV15" s="8">
        <v>186</v>
      </c>
      <c r="BW15" s="8">
        <v>356</v>
      </c>
      <c r="BX15" s="27">
        <f t="shared" si="24"/>
        <v>1.913978494623656</v>
      </c>
      <c r="BY15" s="11">
        <v>139</v>
      </c>
      <c r="BZ15" s="11">
        <v>2100</v>
      </c>
      <c r="CA15" s="21">
        <f t="shared" si="25"/>
        <v>15.107913669064748</v>
      </c>
      <c r="CB15" s="22">
        <v>45</v>
      </c>
      <c r="CC15" s="11">
        <v>1346</v>
      </c>
      <c r="CD15" s="21">
        <f t="shared" si="26"/>
        <v>29.911111111111111</v>
      </c>
      <c r="CE15" s="20">
        <v>7</v>
      </c>
      <c r="CF15" s="8">
        <v>155</v>
      </c>
      <c r="CG15" s="27">
        <f t="shared" si="27"/>
        <v>22.142857142857142</v>
      </c>
      <c r="CH15" s="20">
        <v>1</v>
      </c>
      <c r="CI15" s="8">
        <v>15</v>
      </c>
      <c r="CJ15" s="27">
        <f t="shared" si="28"/>
        <v>15</v>
      </c>
      <c r="CK15" s="20">
        <v>2</v>
      </c>
      <c r="CL15" s="8">
        <v>1</v>
      </c>
      <c r="CM15" s="27">
        <f t="shared" si="29"/>
        <v>0.5</v>
      </c>
      <c r="CN15" s="20">
        <v>66</v>
      </c>
      <c r="CO15" s="8">
        <v>391</v>
      </c>
      <c r="CP15" s="27">
        <f t="shared" si="30"/>
        <v>5.9242424242424239</v>
      </c>
      <c r="CQ15" s="20">
        <v>1</v>
      </c>
      <c r="CR15" s="8"/>
      <c r="CS15" s="27">
        <f t="shared" si="31"/>
        <v>0</v>
      </c>
      <c r="CT15" s="20">
        <v>3</v>
      </c>
      <c r="CU15" s="8">
        <v>3</v>
      </c>
      <c r="CV15" s="27">
        <f t="shared" si="32"/>
        <v>1</v>
      </c>
      <c r="CW15" s="20">
        <v>120</v>
      </c>
      <c r="CX15" s="8">
        <v>607</v>
      </c>
      <c r="CY15" s="27">
        <f t="shared" si="33"/>
        <v>5.0583333333333336</v>
      </c>
      <c r="CZ15" s="20">
        <v>2</v>
      </c>
      <c r="DA15" s="8">
        <v>1</v>
      </c>
      <c r="DB15" s="27">
        <f t="shared" si="34"/>
        <v>0.5</v>
      </c>
      <c r="DC15" s="20">
        <v>1</v>
      </c>
      <c r="DD15" s="8">
        <v>1</v>
      </c>
      <c r="DE15" s="27">
        <f t="shared" si="35"/>
        <v>1</v>
      </c>
      <c r="DF15" s="20">
        <v>129</v>
      </c>
      <c r="DG15" s="8">
        <v>92</v>
      </c>
      <c r="DH15" s="27">
        <f t="shared" si="36"/>
        <v>0.71317829457364346</v>
      </c>
      <c r="DI15" s="8">
        <v>269</v>
      </c>
      <c r="DJ15" s="8">
        <v>313</v>
      </c>
      <c r="DK15" s="27">
        <f t="shared" si="37"/>
        <v>1.1635687732342008</v>
      </c>
      <c r="DL15" s="20">
        <v>132</v>
      </c>
      <c r="DM15" s="8">
        <v>115</v>
      </c>
      <c r="DN15" s="27">
        <f t="shared" si="38"/>
        <v>0.87121212121212122</v>
      </c>
      <c r="DO15" s="20"/>
      <c r="DP15" s="8"/>
      <c r="DQ15" s="27" t="str">
        <f t="shared" si="39"/>
        <v xml:space="preserve"> </v>
      </c>
      <c r="DR15" s="20">
        <v>12</v>
      </c>
      <c r="DS15" s="8">
        <v>20</v>
      </c>
      <c r="DT15" s="27">
        <f t="shared" si="40"/>
        <v>1.6666666666666667</v>
      </c>
      <c r="DU15" s="20">
        <v>17</v>
      </c>
      <c r="DV15" s="8">
        <v>940</v>
      </c>
      <c r="DW15" s="27">
        <f t="shared" si="41"/>
        <v>55.294117647058826</v>
      </c>
      <c r="DX15" s="20">
        <v>17</v>
      </c>
      <c r="DY15" s="8">
        <v>1605</v>
      </c>
      <c r="DZ15" s="27">
        <f t="shared" si="42"/>
        <v>94.411764705882348</v>
      </c>
      <c r="EA15" s="20">
        <v>85</v>
      </c>
      <c r="EB15" s="8">
        <v>832</v>
      </c>
      <c r="EC15" s="27">
        <f t="shared" si="43"/>
        <v>9.7882352941176478</v>
      </c>
      <c r="ED15" s="20">
        <v>205</v>
      </c>
      <c r="EE15" s="8">
        <v>3329</v>
      </c>
      <c r="EF15" s="27">
        <f t="shared" si="44"/>
        <v>16.239024390243902</v>
      </c>
      <c r="EG15" s="11">
        <v>34</v>
      </c>
      <c r="EH15" s="11">
        <v>3253</v>
      </c>
      <c r="EI15" s="21">
        <f t="shared" si="45"/>
        <v>95.67647058823529</v>
      </c>
      <c r="EJ15" s="20">
        <v>318</v>
      </c>
      <c r="EK15" s="8">
        <v>2177</v>
      </c>
      <c r="EL15" s="27">
        <f t="shared" si="46"/>
        <v>6.8459119496855347</v>
      </c>
      <c r="EM15" s="20">
        <v>41</v>
      </c>
      <c r="EN15" s="8">
        <v>176</v>
      </c>
      <c r="EO15" s="27">
        <f t="shared" si="47"/>
        <v>4.2926829268292686</v>
      </c>
      <c r="EP15" s="20"/>
      <c r="EQ15" s="8"/>
      <c r="ER15" s="27" t="str">
        <f t="shared" si="48"/>
        <v xml:space="preserve"> </v>
      </c>
      <c r="ES15" s="20"/>
      <c r="ET15" s="8"/>
      <c r="EU15" s="27" t="str">
        <f t="shared" si="49"/>
        <v xml:space="preserve"> </v>
      </c>
      <c r="EV15" s="20">
        <v>2</v>
      </c>
      <c r="EW15" s="8">
        <v>593</v>
      </c>
      <c r="EX15" s="27">
        <f t="shared" si="50"/>
        <v>296.5</v>
      </c>
      <c r="EY15" s="20">
        <v>1</v>
      </c>
      <c r="EZ15" s="8">
        <v>15</v>
      </c>
      <c r="FA15" s="27">
        <f t="shared" si="51"/>
        <v>15</v>
      </c>
      <c r="FB15" s="20"/>
      <c r="FC15" s="8"/>
      <c r="FD15" s="27" t="str">
        <f t="shared" si="52"/>
        <v xml:space="preserve"> </v>
      </c>
      <c r="FE15" s="20">
        <v>8</v>
      </c>
      <c r="FF15" s="8">
        <v>39</v>
      </c>
      <c r="FG15" s="27">
        <f t="shared" si="53"/>
        <v>4.875</v>
      </c>
      <c r="FH15" s="11">
        <v>186</v>
      </c>
      <c r="FI15" s="11">
        <v>2866</v>
      </c>
      <c r="FJ15" s="21">
        <f t="shared" si="54"/>
        <v>15.408602150537634</v>
      </c>
      <c r="FK15" s="20">
        <v>15</v>
      </c>
      <c r="FL15" s="8">
        <v>65</v>
      </c>
      <c r="FM15" s="27">
        <f t="shared" si="55"/>
        <v>4.333333333333333</v>
      </c>
      <c r="FN15" s="20">
        <v>5</v>
      </c>
      <c r="FO15" s="8">
        <v>5</v>
      </c>
      <c r="FP15" s="27">
        <f t="shared" si="56"/>
        <v>1</v>
      </c>
      <c r="FQ15" s="20"/>
      <c r="FR15" s="8"/>
      <c r="FS15" s="27" t="str">
        <f t="shared" si="57"/>
        <v xml:space="preserve"> </v>
      </c>
      <c r="FT15" s="20"/>
      <c r="FU15" s="8"/>
      <c r="FV15" s="27" t="str">
        <f t="shared" si="58"/>
        <v xml:space="preserve"> </v>
      </c>
      <c r="FW15" s="20"/>
      <c r="FX15" s="8"/>
      <c r="FY15" s="27" t="str">
        <f t="shared" si="59"/>
        <v xml:space="preserve"> </v>
      </c>
      <c r="FZ15" s="11"/>
      <c r="GA15" s="11"/>
      <c r="GB15" s="21" t="str">
        <f t="shared" si="60"/>
        <v xml:space="preserve"> </v>
      </c>
      <c r="GC15" s="11"/>
      <c r="GD15" s="11"/>
      <c r="GE15" s="21" t="str">
        <f t="shared" si="61"/>
        <v xml:space="preserve"> </v>
      </c>
      <c r="GF15" s="20"/>
      <c r="GG15" s="8"/>
      <c r="GH15" s="27" t="str">
        <f t="shared" si="62"/>
        <v xml:space="preserve"> </v>
      </c>
      <c r="GI15" s="20"/>
      <c r="GJ15" s="8"/>
      <c r="GK15" s="27" t="str">
        <f t="shared" si="63"/>
        <v xml:space="preserve"> </v>
      </c>
      <c r="GL15" s="8"/>
      <c r="GM15" s="8"/>
      <c r="GN15" s="27" t="str">
        <f t="shared" si="64"/>
        <v xml:space="preserve"> </v>
      </c>
      <c r="GO15" s="8"/>
      <c r="GP15" s="8"/>
      <c r="GQ15" s="27" t="str">
        <f t="shared" si="65"/>
        <v xml:space="preserve"> </v>
      </c>
      <c r="GR15" s="20">
        <v>6</v>
      </c>
      <c r="GS15" s="8">
        <v>335</v>
      </c>
      <c r="GT15" s="27">
        <f t="shared" si="66"/>
        <v>55.833333333333336</v>
      </c>
      <c r="GU15" s="11">
        <v>12</v>
      </c>
      <c r="GV15" s="11">
        <v>359</v>
      </c>
      <c r="GW15" s="21">
        <f t="shared" si="67"/>
        <v>29.916666666666668</v>
      </c>
      <c r="GX15" s="20"/>
      <c r="GY15" s="8"/>
      <c r="GZ15" s="27" t="str">
        <f t="shared" si="68"/>
        <v xml:space="preserve"> </v>
      </c>
      <c r="HA15" s="11"/>
      <c r="HB15" s="11"/>
      <c r="HC15" s="21" t="str">
        <f t="shared" si="69"/>
        <v xml:space="preserve"> </v>
      </c>
      <c r="HD15" s="20">
        <v>56</v>
      </c>
      <c r="HE15" s="8">
        <v>2120</v>
      </c>
      <c r="HF15" s="27">
        <f t="shared" si="70"/>
        <v>37.857142857142854</v>
      </c>
      <c r="HG15" s="11">
        <v>63</v>
      </c>
      <c r="HH15" s="11">
        <v>2132</v>
      </c>
      <c r="HI15" s="21">
        <f t="shared" si="71"/>
        <v>33.841269841269842</v>
      </c>
      <c r="HJ15" s="20">
        <v>1</v>
      </c>
      <c r="HK15" s="8">
        <v>65</v>
      </c>
      <c r="HL15" s="27">
        <f t="shared" si="72"/>
        <v>65</v>
      </c>
      <c r="HM15" s="11">
        <v>2</v>
      </c>
      <c r="HN15" s="11">
        <v>49</v>
      </c>
      <c r="HO15" s="21">
        <f t="shared" si="73"/>
        <v>24.5</v>
      </c>
      <c r="HP15" s="20"/>
      <c r="HQ15" s="8"/>
      <c r="HR15" s="27" t="str">
        <f t="shared" si="74"/>
        <v xml:space="preserve"> </v>
      </c>
      <c r="HS15" s="11">
        <v>6</v>
      </c>
      <c r="HT15" s="11">
        <v>344</v>
      </c>
      <c r="HU15" s="21">
        <f t="shared" si="75"/>
        <v>57.333333333333336</v>
      </c>
      <c r="HV15" s="11">
        <v>5</v>
      </c>
      <c r="HW15" s="11">
        <v>57</v>
      </c>
      <c r="HX15" s="21">
        <f t="shared" si="76"/>
        <v>11.4</v>
      </c>
      <c r="HY15" s="20">
        <v>4</v>
      </c>
      <c r="HZ15" s="8">
        <v>248</v>
      </c>
      <c r="IA15" s="27">
        <f t="shared" si="77"/>
        <v>62</v>
      </c>
      <c r="IB15" s="11">
        <v>8</v>
      </c>
      <c r="IC15" s="11">
        <v>190</v>
      </c>
      <c r="ID15" s="21">
        <f t="shared" si="78"/>
        <v>23.75</v>
      </c>
      <c r="IE15" s="20"/>
      <c r="IF15" s="8"/>
      <c r="IG15" s="27" t="str">
        <f t="shared" si="79"/>
        <v xml:space="preserve"> </v>
      </c>
      <c r="IH15" s="11"/>
      <c r="II15" s="11"/>
      <c r="IJ15" s="21" t="str">
        <f t="shared" si="80"/>
        <v xml:space="preserve"> </v>
      </c>
      <c r="IK15" s="16">
        <v>2019</v>
      </c>
      <c r="IL15" s="16">
        <v>530</v>
      </c>
      <c r="IM15" s="63">
        <f t="shared" si="81"/>
        <v>0.26250619118375434</v>
      </c>
      <c r="IN15" s="16">
        <v>122</v>
      </c>
      <c r="IO15" s="16">
        <v>1434</v>
      </c>
      <c r="IP15" s="63">
        <f t="shared" si="82"/>
        <v>11.754098360655737</v>
      </c>
      <c r="IQ15" s="20"/>
      <c r="IR15" s="8"/>
      <c r="IS15" s="27" t="str">
        <f t="shared" si="83"/>
        <v xml:space="preserve"> </v>
      </c>
      <c r="IT15" s="20"/>
      <c r="IU15" s="8"/>
      <c r="IV15" s="27" t="str">
        <f t="shared" si="84"/>
        <v xml:space="preserve"> </v>
      </c>
      <c r="IW15" s="11"/>
      <c r="IX15" s="11"/>
      <c r="IY15" s="21" t="str">
        <f t="shared" si="85"/>
        <v xml:space="preserve"> </v>
      </c>
      <c r="IZ15" s="11"/>
      <c r="JA15" s="11"/>
      <c r="JB15" s="21" t="str">
        <f t="shared" si="86"/>
        <v xml:space="preserve"> </v>
      </c>
      <c r="JC15" s="20"/>
      <c r="JD15" s="8"/>
      <c r="JE15" s="27" t="str">
        <f t="shared" si="87"/>
        <v xml:space="preserve"> </v>
      </c>
      <c r="JF15" s="11"/>
      <c r="JG15" s="11"/>
      <c r="JH15" s="21" t="str">
        <f t="shared" si="88"/>
        <v xml:space="preserve"> </v>
      </c>
      <c r="JI15" s="20">
        <v>1</v>
      </c>
      <c r="JJ15" s="8">
        <v>42</v>
      </c>
      <c r="JK15" s="27">
        <f t="shared" si="89"/>
        <v>42</v>
      </c>
      <c r="JL15" s="20"/>
      <c r="JM15" s="8"/>
      <c r="JN15" s="27" t="str">
        <f t="shared" si="90"/>
        <v xml:space="preserve"> </v>
      </c>
      <c r="JO15" s="11">
        <v>2</v>
      </c>
      <c r="JP15" s="11">
        <v>13</v>
      </c>
      <c r="JQ15" s="21">
        <f t="shared" si="91"/>
        <v>6.5</v>
      </c>
      <c r="JR15" s="20"/>
      <c r="JS15" s="8"/>
      <c r="JT15" s="27" t="str">
        <f t="shared" si="92"/>
        <v xml:space="preserve"> </v>
      </c>
      <c r="JU15" s="20">
        <v>1</v>
      </c>
      <c r="JV15" s="8">
        <v>110</v>
      </c>
      <c r="JW15" s="27">
        <f t="shared" si="93"/>
        <v>110</v>
      </c>
      <c r="JX15" s="11">
        <v>2</v>
      </c>
      <c r="JY15" s="11">
        <v>70</v>
      </c>
      <c r="JZ15" s="21">
        <f t="shared" si="94"/>
        <v>35</v>
      </c>
      <c r="KA15" s="20"/>
      <c r="KB15" s="8"/>
      <c r="KC15" s="27" t="str">
        <f t="shared" si="95"/>
        <v xml:space="preserve"> </v>
      </c>
      <c r="KD15" s="20"/>
      <c r="KE15" s="8"/>
      <c r="KF15" s="27" t="str">
        <f t="shared" si="96"/>
        <v xml:space="preserve"> </v>
      </c>
      <c r="KG15" s="11">
        <v>1</v>
      </c>
      <c r="KH15" s="11">
        <v>15</v>
      </c>
      <c r="KI15" s="21">
        <f t="shared" si="97"/>
        <v>15</v>
      </c>
      <c r="KJ15" s="20"/>
      <c r="KK15" s="8"/>
      <c r="KL15" s="27" t="str">
        <f t="shared" si="98"/>
        <v xml:space="preserve"> </v>
      </c>
      <c r="KM15" s="11">
        <v>1</v>
      </c>
      <c r="KN15" s="11">
        <v>30</v>
      </c>
      <c r="KO15" s="21">
        <f t="shared" si="99"/>
        <v>30</v>
      </c>
      <c r="KP15" s="20"/>
      <c r="KQ15" s="8"/>
      <c r="KR15" s="27" t="str">
        <f t="shared" si="100"/>
        <v xml:space="preserve"> </v>
      </c>
      <c r="KS15" s="20">
        <v>1</v>
      </c>
      <c r="KT15" s="8">
        <v>125</v>
      </c>
      <c r="KU15" s="27">
        <f t="shared" si="101"/>
        <v>125</v>
      </c>
      <c r="KV15" s="11">
        <v>4</v>
      </c>
      <c r="KW15" s="11">
        <v>102</v>
      </c>
      <c r="KX15" s="21">
        <f t="shared" si="102"/>
        <v>25.5</v>
      </c>
      <c r="KY15" s="20"/>
      <c r="KZ15" s="8"/>
      <c r="LA15" s="27" t="str">
        <f t="shared" si="103"/>
        <v xml:space="preserve"> </v>
      </c>
      <c r="LB15" s="11"/>
      <c r="LC15" s="11"/>
      <c r="LD15" s="21" t="str">
        <f t="shared" si="104"/>
        <v xml:space="preserve"> </v>
      </c>
      <c r="LE15" s="20"/>
      <c r="LF15" s="8"/>
      <c r="LG15" s="27" t="str">
        <f t="shared" si="105"/>
        <v xml:space="preserve"> </v>
      </c>
      <c r="LH15" s="20"/>
      <c r="LI15" s="8"/>
      <c r="LJ15" s="27" t="str">
        <f t="shared" si="106"/>
        <v xml:space="preserve"> </v>
      </c>
      <c r="LK15" s="20"/>
      <c r="LL15" s="8"/>
      <c r="LM15" s="27" t="str">
        <f t="shared" si="107"/>
        <v xml:space="preserve"> </v>
      </c>
      <c r="LN15" s="20">
        <v>19</v>
      </c>
      <c r="LO15" s="8">
        <v>111</v>
      </c>
      <c r="LP15" s="27">
        <f t="shared" si="108"/>
        <v>5.8421052631578947</v>
      </c>
      <c r="LQ15" s="20">
        <v>1</v>
      </c>
      <c r="LR15" s="8">
        <v>2</v>
      </c>
      <c r="LS15" s="27">
        <f t="shared" si="109"/>
        <v>2</v>
      </c>
      <c r="LT15" s="20">
        <v>2</v>
      </c>
      <c r="LU15" s="8">
        <v>15</v>
      </c>
      <c r="LV15" s="27">
        <f t="shared" si="110"/>
        <v>7.5</v>
      </c>
      <c r="LW15" s="20">
        <v>16</v>
      </c>
      <c r="LX15" s="8">
        <v>150</v>
      </c>
      <c r="LY15" s="27">
        <f t="shared" si="111"/>
        <v>9.375</v>
      </c>
      <c r="LZ15" s="20">
        <v>3</v>
      </c>
      <c r="MA15" s="8">
        <v>14</v>
      </c>
      <c r="MB15" s="27">
        <f t="shared" si="112"/>
        <v>4.666666666666667</v>
      </c>
      <c r="MC15" s="20"/>
      <c r="MD15" s="8"/>
      <c r="ME15" s="27" t="str">
        <f t="shared" si="113"/>
        <v xml:space="preserve"> </v>
      </c>
      <c r="MF15" s="20">
        <v>1</v>
      </c>
      <c r="MG15" s="8">
        <v>11</v>
      </c>
      <c r="MH15" s="27">
        <f t="shared" si="114"/>
        <v>11</v>
      </c>
      <c r="MI15" s="20"/>
      <c r="MJ15" s="8"/>
      <c r="MK15" s="27" t="str">
        <f t="shared" si="115"/>
        <v xml:space="preserve"> </v>
      </c>
      <c r="ML15" s="20">
        <v>30</v>
      </c>
      <c r="MM15" s="8">
        <v>303</v>
      </c>
      <c r="MN15" s="27">
        <f t="shared" si="116"/>
        <v>10.1</v>
      </c>
      <c r="MO15" s="20">
        <v>53</v>
      </c>
      <c r="MP15" s="8">
        <v>427</v>
      </c>
      <c r="MQ15" s="27">
        <f t="shared" si="117"/>
        <v>8.0566037735849054</v>
      </c>
      <c r="MR15" s="20">
        <v>1</v>
      </c>
      <c r="MS15" s="8">
        <v>5</v>
      </c>
      <c r="MT15" s="27">
        <f t="shared" si="118"/>
        <v>5</v>
      </c>
      <c r="MU15" s="20">
        <v>47</v>
      </c>
      <c r="MV15" s="8">
        <v>879</v>
      </c>
      <c r="MW15" s="27">
        <f t="shared" si="119"/>
        <v>18.702127659574469</v>
      </c>
      <c r="MX15" s="20">
        <v>84</v>
      </c>
      <c r="MY15" s="8">
        <v>817</v>
      </c>
      <c r="MZ15" s="27">
        <f t="shared" si="120"/>
        <v>9.7261904761904763</v>
      </c>
      <c r="NA15" s="20">
        <v>101</v>
      </c>
      <c r="NB15" s="8">
        <v>1387</v>
      </c>
      <c r="NC15" s="27">
        <f t="shared" si="121"/>
        <v>13.732673267326733</v>
      </c>
      <c r="ND15" s="20">
        <v>162</v>
      </c>
      <c r="NE15" s="8">
        <v>621</v>
      </c>
      <c r="NF15" s="27">
        <f t="shared" si="122"/>
        <v>3.8333333333333335</v>
      </c>
      <c r="NG15" s="20">
        <v>31</v>
      </c>
      <c r="NH15" s="8">
        <v>170</v>
      </c>
      <c r="NI15" s="27">
        <f t="shared" si="123"/>
        <v>5.4838709677419351</v>
      </c>
      <c r="NJ15" s="20"/>
      <c r="NK15" s="8"/>
      <c r="NL15" s="27" t="str">
        <f t="shared" si="124"/>
        <v xml:space="preserve"> </v>
      </c>
      <c r="NM15" s="20">
        <v>35</v>
      </c>
      <c r="NN15" s="8">
        <v>1715</v>
      </c>
      <c r="NO15" s="27">
        <f t="shared" si="125"/>
        <v>49</v>
      </c>
      <c r="NP15" s="20">
        <v>8</v>
      </c>
      <c r="NQ15" s="8">
        <v>806</v>
      </c>
      <c r="NR15" s="27">
        <f t="shared" si="126"/>
        <v>100.75</v>
      </c>
      <c r="NS15" s="20">
        <v>60</v>
      </c>
      <c r="NT15" s="8">
        <v>233</v>
      </c>
      <c r="NU15" s="27">
        <f t="shared" si="127"/>
        <v>3.8833333333333333</v>
      </c>
      <c r="NV15" s="20">
        <v>4</v>
      </c>
      <c r="NW15" s="8">
        <v>377</v>
      </c>
      <c r="NX15" s="27">
        <f t="shared" si="128"/>
        <v>94.25</v>
      </c>
      <c r="NY15" s="20"/>
      <c r="NZ15" s="8"/>
      <c r="OA15" s="27" t="str">
        <f t="shared" si="129"/>
        <v xml:space="preserve"> </v>
      </c>
      <c r="OB15" s="20">
        <v>1</v>
      </c>
      <c r="OC15" s="8">
        <v>5</v>
      </c>
      <c r="OD15" s="27">
        <f t="shared" si="130"/>
        <v>5</v>
      </c>
      <c r="OE15" s="20">
        <v>6</v>
      </c>
      <c r="OF15" s="8">
        <v>42</v>
      </c>
      <c r="OG15" s="27">
        <f t="shared" si="131"/>
        <v>7</v>
      </c>
      <c r="OH15" s="20"/>
      <c r="OI15" s="8"/>
      <c r="OJ15" s="27" t="str">
        <f t="shared" si="132"/>
        <v xml:space="preserve"> </v>
      </c>
      <c r="OK15" s="20">
        <v>16</v>
      </c>
      <c r="OL15" s="8">
        <v>34</v>
      </c>
      <c r="OM15" s="27">
        <f t="shared" si="133"/>
        <v>2.125</v>
      </c>
      <c r="ON15" s="20"/>
      <c r="OO15" s="8"/>
      <c r="OP15" s="27" t="str">
        <f t="shared" si="134"/>
        <v xml:space="preserve"> </v>
      </c>
      <c r="OQ15" s="20">
        <v>1</v>
      </c>
      <c r="OR15" s="8">
        <v>22</v>
      </c>
      <c r="OS15" s="27">
        <f t="shared" si="135"/>
        <v>22</v>
      </c>
      <c r="OT15" s="3"/>
      <c r="OU15" s="8"/>
      <c r="OV15" s="27" t="str">
        <f t="shared" si="136"/>
        <v xml:space="preserve"> </v>
      </c>
      <c r="OW15" s="3"/>
      <c r="OX15" s="8"/>
      <c r="OY15" s="27" t="str">
        <f t="shared" si="137"/>
        <v xml:space="preserve"> </v>
      </c>
      <c r="OZ15" s="3"/>
      <c r="PA15" s="8"/>
      <c r="PB15" s="27" t="str">
        <f t="shared" si="138"/>
        <v xml:space="preserve"> </v>
      </c>
      <c r="PC15" s="8">
        <v>57505</v>
      </c>
    </row>
    <row r="16" spans="1:419" x14ac:dyDescent="0.2">
      <c r="A16" s="18" t="s">
        <v>9</v>
      </c>
      <c r="B16" s="22">
        <v>1</v>
      </c>
      <c r="C16" s="22">
        <v>308</v>
      </c>
      <c r="D16" s="21">
        <f t="shared" si="0"/>
        <v>308</v>
      </c>
      <c r="E16" s="20"/>
      <c r="F16" s="28"/>
      <c r="G16" s="27" t="str">
        <f t="shared" si="1"/>
        <v xml:space="preserve"> </v>
      </c>
      <c r="H16" s="20"/>
      <c r="I16" s="28"/>
      <c r="J16" s="27" t="str">
        <f t="shared" si="2"/>
        <v xml:space="preserve"> </v>
      </c>
      <c r="K16" s="20"/>
      <c r="L16" s="28"/>
      <c r="M16" s="27" t="str">
        <f t="shared" si="3"/>
        <v xml:space="preserve"> </v>
      </c>
      <c r="N16" s="20">
        <v>1</v>
      </c>
      <c r="O16" s="28">
        <v>6</v>
      </c>
      <c r="P16" s="27">
        <f t="shared" si="4"/>
        <v>6</v>
      </c>
      <c r="Q16" s="20"/>
      <c r="R16" s="28"/>
      <c r="S16" s="27" t="str">
        <f t="shared" si="5"/>
        <v xml:space="preserve"> </v>
      </c>
      <c r="T16" s="20"/>
      <c r="U16" s="28"/>
      <c r="V16" s="27" t="str">
        <f t="shared" si="6"/>
        <v xml:space="preserve"> </v>
      </c>
      <c r="W16" s="20">
        <v>7</v>
      </c>
      <c r="X16" s="8">
        <v>32</v>
      </c>
      <c r="Y16" s="27">
        <f t="shared" si="7"/>
        <v>4.5714285714285712</v>
      </c>
      <c r="Z16" s="20">
        <v>5</v>
      </c>
      <c r="AA16" s="8">
        <v>66</v>
      </c>
      <c r="AB16" s="27">
        <f t="shared" si="8"/>
        <v>13.2</v>
      </c>
      <c r="AC16" s="20">
        <v>2</v>
      </c>
      <c r="AD16" s="8">
        <v>22</v>
      </c>
      <c r="AE16" s="27">
        <f t="shared" si="9"/>
        <v>11</v>
      </c>
      <c r="AF16" s="20">
        <v>7</v>
      </c>
      <c r="AG16" s="8">
        <v>204</v>
      </c>
      <c r="AH16" s="27">
        <f t="shared" si="10"/>
        <v>29.142857142857142</v>
      </c>
      <c r="AI16" s="20">
        <v>25</v>
      </c>
      <c r="AJ16" s="8">
        <v>521</v>
      </c>
      <c r="AK16" s="27">
        <f t="shared" si="11"/>
        <v>20.84</v>
      </c>
      <c r="AL16" s="20"/>
      <c r="AM16" s="8"/>
      <c r="AN16" s="27" t="str">
        <f t="shared" si="12"/>
        <v xml:space="preserve"> </v>
      </c>
      <c r="AO16" s="20"/>
      <c r="AP16" s="8"/>
      <c r="AQ16" s="27" t="str">
        <f t="shared" si="13"/>
        <v xml:space="preserve"> </v>
      </c>
      <c r="AR16" s="20"/>
      <c r="AS16" s="8"/>
      <c r="AT16" s="27" t="str">
        <f t="shared" si="14"/>
        <v xml:space="preserve"> </v>
      </c>
      <c r="AU16" s="20"/>
      <c r="AV16" s="8"/>
      <c r="AW16" s="27" t="str">
        <f t="shared" si="15"/>
        <v xml:space="preserve"> </v>
      </c>
      <c r="AX16" s="20">
        <v>4</v>
      </c>
      <c r="AY16" s="8">
        <v>241</v>
      </c>
      <c r="AZ16" s="27">
        <f t="shared" si="16"/>
        <v>60.25</v>
      </c>
      <c r="BA16" s="20"/>
      <c r="BB16" s="8"/>
      <c r="BC16" s="27" t="str">
        <f t="shared" si="17"/>
        <v xml:space="preserve"> </v>
      </c>
      <c r="BD16" s="20">
        <v>1</v>
      </c>
      <c r="BE16" s="8">
        <v>246</v>
      </c>
      <c r="BF16" s="27">
        <f t="shared" si="18"/>
        <v>246</v>
      </c>
      <c r="BG16" s="8">
        <v>19</v>
      </c>
      <c r="BH16" s="8">
        <v>87</v>
      </c>
      <c r="BI16" s="27">
        <f t="shared" si="19"/>
        <v>4.5789473684210522</v>
      </c>
      <c r="BJ16" s="20"/>
      <c r="BK16" s="8"/>
      <c r="BL16" s="27" t="str">
        <f t="shared" si="20"/>
        <v xml:space="preserve"> </v>
      </c>
      <c r="BM16" s="11">
        <v>48</v>
      </c>
      <c r="BN16" s="11">
        <v>776</v>
      </c>
      <c r="BO16" s="21">
        <f t="shared" si="21"/>
        <v>16.166666666666668</v>
      </c>
      <c r="BP16" s="11"/>
      <c r="BQ16" s="11"/>
      <c r="BR16" s="21" t="str">
        <f t="shared" si="22"/>
        <v xml:space="preserve"> </v>
      </c>
      <c r="BS16" s="8">
        <v>44</v>
      </c>
      <c r="BT16" s="8">
        <v>218</v>
      </c>
      <c r="BU16" s="27">
        <f t="shared" si="23"/>
        <v>4.9545454545454541</v>
      </c>
      <c r="BV16" s="8">
        <v>36</v>
      </c>
      <c r="BW16" s="8">
        <v>130</v>
      </c>
      <c r="BX16" s="27">
        <f t="shared" si="24"/>
        <v>3.6111111111111112</v>
      </c>
      <c r="BY16" s="11">
        <v>7</v>
      </c>
      <c r="BZ16" s="11">
        <v>491</v>
      </c>
      <c r="CA16" s="21">
        <f t="shared" si="25"/>
        <v>70.142857142857139</v>
      </c>
      <c r="CB16" s="22">
        <v>13</v>
      </c>
      <c r="CC16" s="11">
        <v>255</v>
      </c>
      <c r="CD16" s="21">
        <f t="shared" si="26"/>
        <v>19.615384615384617</v>
      </c>
      <c r="CE16" s="20">
        <v>1</v>
      </c>
      <c r="CF16" s="8">
        <v>88</v>
      </c>
      <c r="CG16" s="27">
        <f t="shared" si="27"/>
        <v>88</v>
      </c>
      <c r="CH16" s="20"/>
      <c r="CI16" s="8"/>
      <c r="CJ16" s="27" t="str">
        <f t="shared" si="28"/>
        <v xml:space="preserve"> </v>
      </c>
      <c r="CK16" s="20">
        <v>1</v>
      </c>
      <c r="CL16" s="8">
        <v>1</v>
      </c>
      <c r="CM16" s="27">
        <f t="shared" si="29"/>
        <v>1</v>
      </c>
      <c r="CN16" s="20">
        <v>2</v>
      </c>
      <c r="CO16" s="8">
        <v>57</v>
      </c>
      <c r="CP16" s="27">
        <f t="shared" si="30"/>
        <v>28.5</v>
      </c>
      <c r="CQ16" s="20"/>
      <c r="CR16" s="8"/>
      <c r="CS16" s="27" t="str">
        <f t="shared" si="31"/>
        <v xml:space="preserve"> </v>
      </c>
      <c r="CT16" s="20"/>
      <c r="CU16" s="8"/>
      <c r="CV16" s="27" t="str">
        <f t="shared" si="32"/>
        <v xml:space="preserve"> </v>
      </c>
      <c r="CW16" s="20">
        <v>21</v>
      </c>
      <c r="CX16" s="8">
        <v>144</v>
      </c>
      <c r="CY16" s="27">
        <f t="shared" si="33"/>
        <v>6.8571428571428568</v>
      </c>
      <c r="CZ16" s="20"/>
      <c r="DA16" s="8"/>
      <c r="DB16" s="27" t="str">
        <f t="shared" si="34"/>
        <v xml:space="preserve"> </v>
      </c>
      <c r="DC16" s="20"/>
      <c r="DD16" s="8"/>
      <c r="DE16" s="27" t="str">
        <f t="shared" si="35"/>
        <v xml:space="preserve"> </v>
      </c>
      <c r="DF16" s="20">
        <v>8</v>
      </c>
      <c r="DG16" s="8">
        <v>30</v>
      </c>
      <c r="DH16" s="27">
        <f t="shared" si="36"/>
        <v>3.75</v>
      </c>
      <c r="DI16" s="8">
        <v>7</v>
      </c>
      <c r="DJ16" s="8">
        <v>81</v>
      </c>
      <c r="DK16" s="27">
        <f t="shared" si="37"/>
        <v>11.571428571428571</v>
      </c>
      <c r="DL16" s="20">
        <v>8</v>
      </c>
      <c r="DM16" s="8">
        <v>61</v>
      </c>
      <c r="DN16" s="27">
        <f t="shared" si="38"/>
        <v>7.625</v>
      </c>
      <c r="DO16" s="20">
        <v>3</v>
      </c>
      <c r="DP16" s="8">
        <v>1</v>
      </c>
      <c r="DQ16" s="27">
        <f t="shared" si="39"/>
        <v>0.33333333333333331</v>
      </c>
      <c r="DR16" s="20"/>
      <c r="DS16" s="8"/>
      <c r="DT16" s="27" t="str">
        <f t="shared" si="40"/>
        <v xml:space="preserve"> </v>
      </c>
      <c r="DU16" s="20">
        <v>3</v>
      </c>
      <c r="DV16" s="8">
        <v>278</v>
      </c>
      <c r="DW16" s="27">
        <f t="shared" si="41"/>
        <v>92.666666666666671</v>
      </c>
      <c r="DX16" s="20">
        <v>1</v>
      </c>
      <c r="DY16" s="8">
        <v>370</v>
      </c>
      <c r="DZ16" s="27">
        <f t="shared" si="42"/>
        <v>370</v>
      </c>
      <c r="EA16" s="20">
        <v>6</v>
      </c>
      <c r="EB16" s="8">
        <v>128</v>
      </c>
      <c r="EC16" s="27">
        <f t="shared" si="43"/>
        <v>21.333333333333332</v>
      </c>
      <c r="ED16" s="20">
        <v>6</v>
      </c>
      <c r="EE16" s="8">
        <v>577</v>
      </c>
      <c r="EF16" s="27">
        <f t="shared" si="44"/>
        <v>96.166666666666671</v>
      </c>
      <c r="EG16" s="11">
        <v>3</v>
      </c>
      <c r="EH16" s="11">
        <v>542</v>
      </c>
      <c r="EI16" s="21">
        <f t="shared" si="45"/>
        <v>180.66666666666666</v>
      </c>
      <c r="EJ16" s="20">
        <v>18</v>
      </c>
      <c r="EK16" s="8">
        <v>544</v>
      </c>
      <c r="EL16" s="27">
        <f t="shared" si="46"/>
        <v>30.222222222222221</v>
      </c>
      <c r="EM16" s="20"/>
      <c r="EN16" s="8"/>
      <c r="EO16" s="27" t="str">
        <f t="shared" si="47"/>
        <v xml:space="preserve"> </v>
      </c>
      <c r="EP16" s="20"/>
      <c r="EQ16" s="8"/>
      <c r="ER16" s="27" t="str">
        <f t="shared" si="48"/>
        <v xml:space="preserve"> </v>
      </c>
      <c r="ES16" s="20"/>
      <c r="ET16" s="8"/>
      <c r="EU16" s="27" t="str">
        <f t="shared" si="49"/>
        <v xml:space="preserve"> </v>
      </c>
      <c r="EV16" s="20"/>
      <c r="EW16" s="8"/>
      <c r="EX16" s="27" t="str">
        <f t="shared" si="50"/>
        <v xml:space="preserve"> </v>
      </c>
      <c r="EY16" s="20">
        <v>1</v>
      </c>
      <c r="EZ16" s="8">
        <v>14</v>
      </c>
      <c r="FA16" s="27">
        <f t="shared" si="51"/>
        <v>14</v>
      </c>
      <c r="FB16" s="20">
        <v>1</v>
      </c>
      <c r="FC16" s="8">
        <v>23</v>
      </c>
      <c r="FD16" s="27">
        <f t="shared" si="52"/>
        <v>23</v>
      </c>
      <c r="FE16" s="20">
        <v>6</v>
      </c>
      <c r="FF16" s="8">
        <v>18</v>
      </c>
      <c r="FG16" s="27">
        <f t="shared" si="53"/>
        <v>3</v>
      </c>
      <c r="FH16" s="11">
        <v>5</v>
      </c>
      <c r="FI16" s="11">
        <v>614</v>
      </c>
      <c r="FJ16" s="21">
        <f t="shared" si="54"/>
        <v>122.8</v>
      </c>
      <c r="FK16" s="20">
        <v>3</v>
      </c>
      <c r="FL16" s="8">
        <v>27</v>
      </c>
      <c r="FM16" s="27">
        <f t="shared" si="55"/>
        <v>9</v>
      </c>
      <c r="FN16" s="20"/>
      <c r="FO16" s="8"/>
      <c r="FP16" s="27" t="str">
        <f t="shared" si="56"/>
        <v xml:space="preserve"> </v>
      </c>
      <c r="FQ16" s="20"/>
      <c r="FR16" s="8"/>
      <c r="FS16" s="27" t="str">
        <f t="shared" si="57"/>
        <v xml:space="preserve"> </v>
      </c>
      <c r="FT16" s="20"/>
      <c r="FU16" s="8"/>
      <c r="FV16" s="27" t="str">
        <f t="shared" si="58"/>
        <v xml:space="preserve"> </v>
      </c>
      <c r="FW16" s="20"/>
      <c r="FX16" s="8"/>
      <c r="FY16" s="27" t="str">
        <f t="shared" si="59"/>
        <v xml:space="preserve"> </v>
      </c>
      <c r="FZ16" s="11"/>
      <c r="GA16" s="11"/>
      <c r="GB16" s="21" t="str">
        <f t="shared" si="60"/>
        <v xml:space="preserve"> </v>
      </c>
      <c r="GC16" s="11"/>
      <c r="GD16" s="11"/>
      <c r="GE16" s="21" t="str">
        <f t="shared" si="61"/>
        <v xml:space="preserve"> </v>
      </c>
      <c r="GF16" s="20"/>
      <c r="GG16" s="8"/>
      <c r="GH16" s="27" t="str">
        <f t="shared" si="62"/>
        <v xml:space="preserve"> </v>
      </c>
      <c r="GI16" s="20"/>
      <c r="GJ16" s="8"/>
      <c r="GK16" s="27" t="str">
        <f t="shared" si="63"/>
        <v xml:space="preserve"> </v>
      </c>
      <c r="GL16" s="8"/>
      <c r="GM16" s="8"/>
      <c r="GN16" s="27" t="str">
        <f t="shared" si="64"/>
        <v xml:space="preserve"> </v>
      </c>
      <c r="GO16" s="8"/>
      <c r="GP16" s="8"/>
      <c r="GQ16" s="27" t="str">
        <f t="shared" si="65"/>
        <v xml:space="preserve"> </v>
      </c>
      <c r="GR16" s="20">
        <v>1</v>
      </c>
      <c r="GS16" s="8">
        <v>61</v>
      </c>
      <c r="GT16" s="27">
        <f t="shared" si="66"/>
        <v>61</v>
      </c>
      <c r="GU16" s="11">
        <v>1</v>
      </c>
      <c r="GV16" s="11">
        <v>68</v>
      </c>
      <c r="GW16" s="21">
        <f t="shared" si="67"/>
        <v>68</v>
      </c>
      <c r="GX16" s="20"/>
      <c r="GY16" s="8"/>
      <c r="GZ16" s="27" t="str">
        <f t="shared" si="68"/>
        <v xml:space="preserve"> </v>
      </c>
      <c r="HA16" s="11"/>
      <c r="HB16" s="11"/>
      <c r="HC16" s="21" t="str">
        <f t="shared" si="69"/>
        <v xml:space="preserve"> </v>
      </c>
      <c r="HD16" s="20">
        <v>3</v>
      </c>
      <c r="HE16" s="8">
        <v>306</v>
      </c>
      <c r="HF16" s="27">
        <f t="shared" si="70"/>
        <v>102</v>
      </c>
      <c r="HG16" s="11">
        <v>2</v>
      </c>
      <c r="HH16" s="11">
        <v>313</v>
      </c>
      <c r="HI16" s="21">
        <f t="shared" si="71"/>
        <v>156.5</v>
      </c>
      <c r="HJ16" s="20">
        <v>1</v>
      </c>
      <c r="HK16" s="8">
        <v>19</v>
      </c>
      <c r="HL16" s="27">
        <f t="shared" si="72"/>
        <v>19</v>
      </c>
      <c r="HM16" s="11"/>
      <c r="HN16" s="11"/>
      <c r="HO16" s="21" t="str">
        <f t="shared" si="73"/>
        <v xml:space="preserve"> </v>
      </c>
      <c r="HP16" s="20">
        <v>1</v>
      </c>
      <c r="HQ16" s="8">
        <v>100</v>
      </c>
      <c r="HR16" s="27">
        <f t="shared" si="74"/>
        <v>100</v>
      </c>
      <c r="HS16" s="11">
        <v>1</v>
      </c>
      <c r="HT16" s="11">
        <v>93</v>
      </c>
      <c r="HU16" s="21">
        <f t="shared" si="75"/>
        <v>93</v>
      </c>
      <c r="HV16" s="11"/>
      <c r="HW16" s="11"/>
      <c r="HX16" s="21" t="str">
        <f t="shared" si="76"/>
        <v xml:space="preserve"> </v>
      </c>
      <c r="HY16" s="20">
        <v>2</v>
      </c>
      <c r="HZ16" s="8">
        <v>45</v>
      </c>
      <c r="IA16" s="27">
        <f t="shared" si="77"/>
        <v>22.5</v>
      </c>
      <c r="IB16" s="11"/>
      <c r="IC16" s="11"/>
      <c r="ID16" s="21" t="str">
        <f t="shared" si="78"/>
        <v xml:space="preserve"> </v>
      </c>
      <c r="IE16" s="20"/>
      <c r="IF16" s="8"/>
      <c r="IG16" s="27" t="str">
        <f t="shared" si="79"/>
        <v xml:space="preserve"> </v>
      </c>
      <c r="IH16" s="11"/>
      <c r="II16" s="11"/>
      <c r="IJ16" s="21" t="str">
        <f t="shared" si="80"/>
        <v xml:space="preserve"> </v>
      </c>
      <c r="IK16" s="16">
        <v>5</v>
      </c>
      <c r="IL16" s="16">
        <v>234</v>
      </c>
      <c r="IM16" s="63">
        <f t="shared" si="81"/>
        <v>46.8</v>
      </c>
      <c r="IN16" s="16">
        <v>13</v>
      </c>
      <c r="IO16" s="16">
        <v>354</v>
      </c>
      <c r="IP16" s="63">
        <f t="shared" si="82"/>
        <v>27.23076923076923</v>
      </c>
      <c r="IQ16" s="20"/>
      <c r="IR16" s="8"/>
      <c r="IS16" s="27" t="str">
        <f t="shared" si="83"/>
        <v xml:space="preserve"> </v>
      </c>
      <c r="IT16" s="20"/>
      <c r="IU16" s="8"/>
      <c r="IV16" s="27" t="str">
        <f t="shared" si="84"/>
        <v xml:space="preserve"> </v>
      </c>
      <c r="IW16" s="11"/>
      <c r="IX16" s="11"/>
      <c r="IY16" s="21" t="str">
        <f t="shared" si="85"/>
        <v xml:space="preserve"> </v>
      </c>
      <c r="IZ16" s="11">
        <v>1</v>
      </c>
      <c r="JA16" s="11">
        <v>10</v>
      </c>
      <c r="JB16" s="21">
        <f t="shared" si="86"/>
        <v>10</v>
      </c>
      <c r="JC16" s="20"/>
      <c r="JD16" s="8"/>
      <c r="JE16" s="27" t="str">
        <f t="shared" si="87"/>
        <v xml:space="preserve"> </v>
      </c>
      <c r="JF16" s="11"/>
      <c r="JG16" s="11"/>
      <c r="JH16" s="21" t="str">
        <f t="shared" si="88"/>
        <v xml:space="preserve"> </v>
      </c>
      <c r="JI16" s="20"/>
      <c r="JJ16" s="8"/>
      <c r="JK16" s="27" t="str">
        <f t="shared" si="89"/>
        <v xml:space="preserve"> </v>
      </c>
      <c r="JL16" s="20"/>
      <c r="JM16" s="8"/>
      <c r="JN16" s="27" t="str">
        <f t="shared" si="90"/>
        <v xml:space="preserve"> </v>
      </c>
      <c r="JO16" s="11"/>
      <c r="JP16" s="11"/>
      <c r="JQ16" s="21" t="str">
        <f t="shared" si="91"/>
        <v xml:space="preserve"> </v>
      </c>
      <c r="JR16" s="20"/>
      <c r="JS16" s="8"/>
      <c r="JT16" s="27" t="str">
        <f t="shared" si="92"/>
        <v xml:space="preserve"> </v>
      </c>
      <c r="JU16" s="20"/>
      <c r="JV16" s="8"/>
      <c r="JW16" s="27" t="str">
        <f t="shared" si="93"/>
        <v xml:space="preserve"> </v>
      </c>
      <c r="JX16" s="11"/>
      <c r="JY16" s="11"/>
      <c r="JZ16" s="21" t="str">
        <f t="shared" si="94"/>
        <v xml:space="preserve"> </v>
      </c>
      <c r="KA16" s="20"/>
      <c r="KB16" s="8"/>
      <c r="KC16" s="27" t="str">
        <f t="shared" si="95"/>
        <v xml:space="preserve"> </v>
      </c>
      <c r="KD16" s="20"/>
      <c r="KE16" s="8"/>
      <c r="KF16" s="27" t="str">
        <f t="shared" si="96"/>
        <v xml:space="preserve"> </v>
      </c>
      <c r="KG16" s="11">
        <v>1</v>
      </c>
      <c r="KH16" s="11">
        <v>10</v>
      </c>
      <c r="KI16" s="21">
        <f t="shared" si="97"/>
        <v>10</v>
      </c>
      <c r="KJ16" s="20"/>
      <c r="KK16" s="8"/>
      <c r="KL16" s="27" t="str">
        <f t="shared" si="98"/>
        <v xml:space="preserve"> </v>
      </c>
      <c r="KM16" s="11"/>
      <c r="KN16" s="11"/>
      <c r="KO16" s="21" t="str">
        <f t="shared" si="99"/>
        <v xml:space="preserve"> </v>
      </c>
      <c r="KP16" s="20"/>
      <c r="KQ16" s="8"/>
      <c r="KR16" s="27" t="str">
        <f t="shared" si="100"/>
        <v xml:space="preserve"> </v>
      </c>
      <c r="KS16" s="20"/>
      <c r="KT16" s="8"/>
      <c r="KU16" s="27" t="str">
        <f t="shared" si="101"/>
        <v xml:space="preserve"> </v>
      </c>
      <c r="KV16" s="11">
        <v>1</v>
      </c>
      <c r="KW16" s="11">
        <v>13</v>
      </c>
      <c r="KX16" s="21">
        <f t="shared" si="102"/>
        <v>13</v>
      </c>
      <c r="KY16" s="20"/>
      <c r="KZ16" s="8"/>
      <c r="LA16" s="27" t="str">
        <f t="shared" si="103"/>
        <v xml:space="preserve"> </v>
      </c>
      <c r="LB16" s="11"/>
      <c r="LC16" s="11"/>
      <c r="LD16" s="21" t="str">
        <f t="shared" si="104"/>
        <v xml:space="preserve"> </v>
      </c>
      <c r="LE16" s="20"/>
      <c r="LF16" s="8"/>
      <c r="LG16" s="27" t="str">
        <f t="shared" si="105"/>
        <v xml:space="preserve"> </v>
      </c>
      <c r="LH16" s="20"/>
      <c r="LI16" s="8"/>
      <c r="LJ16" s="27" t="str">
        <f t="shared" si="106"/>
        <v xml:space="preserve"> </v>
      </c>
      <c r="LK16" s="20"/>
      <c r="LL16" s="8"/>
      <c r="LM16" s="27" t="str">
        <f t="shared" si="107"/>
        <v xml:space="preserve"> </v>
      </c>
      <c r="LN16" s="20"/>
      <c r="LO16" s="8"/>
      <c r="LP16" s="27" t="str">
        <f t="shared" si="108"/>
        <v xml:space="preserve"> </v>
      </c>
      <c r="LQ16" s="20"/>
      <c r="LR16" s="8"/>
      <c r="LS16" s="27" t="str">
        <f t="shared" si="109"/>
        <v xml:space="preserve"> </v>
      </c>
      <c r="LT16" s="20"/>
      <c r="LU16" s="8"/>
      <c r="LV16" s="27" t="str">
        <f t="shared" si="110"/>
        <v xml:space="preserve"> </v>
      </c>
      <c r="LW16" s="20"/>
      <c r="LX16" s="8"/>
      <c r="LY16" s="27" t="str">
        <f t="shared" si="111"/>
        <v xml:space="preserve"> </v>
      </c>
      <c r="LZ16" s="20">
        <v>6</v>
      </c>
      <c r="MA16" s="8">
        <v>24</v>
      </c>
      <c r="MB16" s="27">
        <f t="shared" si="112"/>
        <v>4</v>
      </c>
      <c r="MC16" s="20"/>
      <c r="MD16" s="8"/>
      <c r="ME16" s="27" t="str">
        <f t="shared" si="113"/>
        <v xml:space="preserve"> </v>
      </c>
      <c r="MF16" s="20">
        <v>1</v>
      </c>
      <c r="MG16" s="8">
        <v>3</v>
      </c>
      <c r="MH16" s="27">
        <f t="shared" si="114"/>
        <v>3</v>
      </c>
      <c r="MI16" s="20"/>
      <c r="MJ16" s="8"/>
      <c r="MK16" s="27" t="str">
        <f t="shared" si="115"/>
        <v xml:space="preserve"> </v>
      </c>
      <c r="ML16" s="20">
        <v>3</v>
      </c>
      <c r="MM16" s="8">
        <v>100</v>
      </c>
      <c r="MN16" s="27">
        <f t="shared" si="116"/>
        <v>33.333333333333336</v>
      </c>
      <c r="MO16" s="20">
        <v>4</v>
      </c>
      <c r="MP16" s="8">
        <v>87</v>
      </c>
      <c r="MQ16" s="27">
        <f t="shared" si="117"/>
        <v>21.75</v>
      </c>
      <c r="MR16" s="20"/>
      <c r="MS16" s="8"/>
      <c r="MT16" s="27" t="str">
        <f t="shared" si="118"/>
        <v xml:space="preserve"> </v>
      </c>
      <c r="MU16" s="20">
        <v>4</v>
      </c>
      <c r="MV16" s="8">
        <v>104</v>
      </c>
      <c r="MW16" s="27">
        <f t="shared" si="119"/>
        <v>26</v>
      </c>
      <c r="MX16" s="20">
        <v>5</v>
      </c>
      <c r="MY16" s="8">
        <v>112</v>
      </c>
      <c r="MZ16" s="27">
        <f t="shared" si="120"/>
        <v>22.4</v>
      </c>
      <c r="NA16" s="20">
        <v>13</v>
      </c>
      <c r="NB16" s="8">
        <v>206</v>
      </c>
      <c r="NC16" s="27">
        <f t="shared" si="121"/>
        <v>15.846153846153847</v>
      </c>
      <c r="ND16" s="20">
        <v>14</v>
      </c>
      <c r="NE16" s="8">
        <v>104</v>
      </c>
      <c r="NF16" s="27">
        <f t="shared" si="122"/>
        <v>7.4285714285714288</v>
      </c>
      <c r="NG16" s="20">
        <v>1</v>
      </c>
      <c r="NH16" s="8">
        <v>37</v>
      </c>
      <c r="NI16" s="27">
        <f t="shared" si="123"/>
        <v>37</v>
      </c>
      <c r="NJ16" s="20"/>
      <c r="NK16" s="8"/>
      <c r="NL16" s="27" t="str">
        <f t="shared" si="124"/>
        <v xml:space="preserve"> </v>
      </c>
      <c r="NM16" s="20"/>
      <c r="NN16" s="8"/>
      <c r="NO16" s="27" t="str">
        <f t="shared" si="125"/>
        <v xml:space="preserve"> </v>
      </c>
      <c r="NP16" s="20"/>
      <c r="NQ16" s="8"/>
      <c r="NR16" s="27" t="str">
        <f t="shared" si="126"/>
        <v xml:space="preserve"> </v>
      </c>
      <c r="NS16" s="20">
        <v>8</v>
      </c>
      <c r="NT16" s="8">
        <v>30</v>
      </c>
      <c r="NU16" s="27">
        <f t="shared" si="127"/>
        <v>3.75</v>
      </c>
      <c r="NV16" s="20"/>
      <c r="NW16" s="8"/>
      <c r="NX16" s="27" t="str">
        <f t="shared" si="128"/>
        <v xml:space="preserve"> </v>
      </c>
      <c r="NY16" s="20"/>
      <c r="NZ16" s="8"/>
      <c r="OA16" s="27" t="str">
        <f t="shared" si="129"/>
        <v xml:space="preserve"> </v>
      </c>
      <c r="OB16" s="20"/>
      <c r="OC16" s="8"/>
      <c r="OD16" s="27" t="str">
        <f t="shared" si="130"/>
        <v xml:space="preserve"> </v>
      </c>
      <c r="OE16" s="20">
        <v>2</v>
      </c>
      <c r="OF16" s="8">
        <v>6</v>
      </c>
      <c r="OG16" s="27">
        <f t="shared" si="131"/>
        <v>3</v>
      </c>
      <c r="OH16" s="20">
        <v>1</v>
      </c>
      <c r="OI16" s="8">
        <v>10</v>
      </c>
      <c r="OJ16" s="27">
        <f t="shared" si="132"/>
        <v>10</v>
      </c>
      <c r="OK16" s="20"/>
      <c r="OL16" s="8"/>
      <c r="OM16" s="27" t="str">
        <f t="shared" si="133"/>
        <v xml:space="preserve"> </v>
      </c>
      <c r="ON16" s="20"/>
      <c r="OO16" s="8"/>
      <c r="OP16" s="27" t="str">
        <f t="shared" si="134"/>
        <v xml:space="preserve"> </v>
      </c>
      <c r="OQ16" s="20"/>
      <c r="OR16" s="8"/>
      <c r="OS16" s="27" t="str">
        <f t="shared" si="135"/>
        <v xml:space="preserve"> </v>
      </c>
      <c r="OT16" s="3"/>
      <c r="OU16" s="8"/>
      <c r="OV16" s="27" t="str">
        <f t="shared" si="136"/>
        <v xml:space="preserve"> </v>
      </c>
      <c r="OW16" s="3"/>
      <c r="OX16" s="8"/>
      <c r="OY16" s="27" t="str">
        <f t="shared" si="137"/>
        <v xml:space="preserve"> </v>
      </c>
      <c r="OZ16" s="3"/>
      <c r="PA16" s="8"/>
      <c r="PB16" s="27" t="str">
        <f t="shared" si="138"/>
        <v xml:space="preserve"> </v>
      </c>
      <c r="PC16" s="8">
        <v>9650</v>
      </c>
    </row>
    <row r="17" spans="1:419" x14ac:dyDescent="0.2">
      <c r="A17" s="18" t="s">
        <v>10</v>
      </c>
      <c r="B17" s="22"/>
      <c r="C17" s="22"/>
      <c r="D17" s="21" t="str">
        <f t="shared" si="0"/>
        <v xml:space="preserve"> </v>
      </c>
      <c r="E17" s="20"/>
      <c r="F17" s="28"/>
      <c r="G17" s="27" t="str">
        <f t="shared" si="1"/>
        <v xml:space="preserve"> </v>
      </c>
      <c r="H17" s="20"/>
      <c r="I17" s="28"/>
      <c r="J17" s="27" t="str">
        <f t="shared" si="2"/>
        <v xml:space="preserve"> </v>
      </c>
      <c r="K17" s="20"/>
      <c r="L17" s="28"/>
      <c r="M17" s="27" t="str">
        <f t="shared" si="3"/>
        <v xml:space="preserve"> </v>
      </c>
      <c r="N17" s="20"/>
      <c r="O17" s="28"/>
      <c r="P17" s="27" t="str">
        <f t="shared" si="4"/>
        <v xml:space="preserve"> </v>
      </c>
      <c r="Q17" s="20"/>
      <c r="R17" s="28"/>
      <c r="S17" s="27" t="str">
        <f t="shared" si="5"/>
        <v xml:space="preserve"> </v>
      </c>
      <c r="T17" s="20"/>
      <c r="U17" s="28"/>
      <c r="V17" s="27" t="str">
        <f t="shared" si="6"/>
        <v xml:space="preserve"> </v>
      </c>
      <c r="W17" s="20">
        <v>2</v>
      </c>
      <c r="X17" s="8">
        <v>6</v>
      </c>
      <c r="Y17" s="27">
        <f t="shared" si="7"/>
        <v>3</v>
      </c>
      <c r="Z17" s="20">
        <v>1</v>
      </c>
      <c r="AA17" s="8">
        <v>7</v>
      </c>
      <c r="AB17" s="27">
        <f t="shared" si="8"/>
        <v>7</v>
      </c>
      <c r="AC17" s="20"/>
      <c r="AD17" s="8"/>
      <c r="AE17" s="27" t="str">
        <f t="shared" si="9"/>
        <v xml:space="preserve"> </v>
      </c>
      <c r="AF17" s="20">
        <v>5</v>
      </c>
      <c r="AG17" s="8">
        <v>31</v>
      </c>
      <c r="AH17" s="27">
        <f t="shared" si="10"/>
        <v>6.2</v>
      </c>
      <c r="AI17" s="20">
        <v>7</v>
      </c>
      <c r="AJ17" s="8">
        <v>135</v>
      </c>
      <c r="AK17" s="27">
        <f t="shared" si="11"/>
        <v>19.285714285714285</v>
      </c>
      <c r="AL17" s="20">
        <v>1</v>
      </c>
      <c r="AM17" s="8">
        <v>11</v>
      </c>
      <c r="AN17" s="27">
        <f t="shared" si="12"/>
        <v>11</v>
      </c>
      <c r="AO17" s="20">
        <v>1</v>
      </c>
      <c r="AP17" s="8">
        <v>5</v>
      </c>
      <c r="AQ17" s="27">
        <f t="shared" si="13"/>
        <v>5</v>
      </c>
      <c r="AR17" s="20">
        <v>1</v>
      </c>
      <c r="AS17" s="8">
        <v>30</v>
      </c>
      <c r="AT17" s="27">
        <f t="shared" si="14"/>
        <v>30</v>
      </c>
      <c r="AU17" s="20"/>
      <c r="AV17" s="8"/>
      <c r="AW17" s="27" t="str">
        <f t="shared" si="15"/>
        <v xml:space="preserve"> </v>
      </c>
      <c r="AX17" s="20">
        <v>3</v>
      </c>
      <c r="AY17" s="8">
        <v>65</v>
      </c>
      <c r="AZ17" s="27">
        <f t="shared" si="16"/>
        <v>21.666666666666668</v>
      </c>
      <c r="BA17" s="20">
        <v>4</v>
      </c>
      <c r="BB17" s="8">
        <v>192</v>
      </c>
      <c r="BC17" s="27">
        <f t="shared" si="17"/>
        <v>48</v>
      </c>
      <c r="BD17" s="20">
        <v>3</v>
      </c>
      <c r="BE17" s="8">
        <v>54</v>
      </c>
      <c r="BF17" s="27">
        <f t="shared" si="18"/>
        <v>18</v>
      </c>
      <c r="BG17" s="8"/>
      <c r="BH17" s="8"/>
      <c r="BI17" s="27" t="str">
        <f t="shared" si="19"/>
        <v xml:space="preserve"> </v>
      </c>
      <c r="BJ17" s="20">
        <v>1</v>
      </c>
      <c r="BK17" s="8">
        <v>30</v>
      </c>
      <c r="BL17" s="27">
        <f t="shared" si="20"/>
        <v>30</v>
      </c>
      <c r="BM17" s="11">
        <v>10</v>
      </c>
      <c r="BN17" s="11">
        <v>185</v>
      </c>
      <c r="BO17" s="21">
        <f t="shared" si="21"/>
        <v>18.5</v>
      </c>
      <c r="BP17" s="11"/>
      <c r="BQ17" s="11"/>
      <c r="BR17" s="21" t="str">
        <f t="shared" si="22"/>
        <v xml:space="preserve"> </v>
      </c>
      <c r="BS17" s="8">
        <v>12</v>
      </c>
      <c r="BT17" s="8">
        <v>66</v>
      </c>
      <c r="BU17" s="27">
        <f t="shared" si="23"/>
        <v>5.5</v>
      </c>
      <c r="BV17" s="8">
        <v>18</v>
      </c>
      <c r="BW17" s="8">
        <v>15</v>
      </c>
      <c r="BX17" s="27">
        <f t="shared" si="24"/>
        <v>0.83333333333333337</v>
      </c>
      <c r="BY17" s="11"/>
      <c r="BZ17" s="11"/>
      <c r="CA17" s="21" t="str">
        <f t="shared" si="25"/>
        <v xml:space="preserve"> </v>
      </c>
      <c r="CB17" s="22"/>
      <c r="CC17" s="11"/>
      <c r="CD17" s="21" t="str">
        <f t="shared" si="26"/>
        <v xml:space="preserve"> </v>
      </c>
      <c r="CE17" s="20"/>
      <c r="CF17" s="8"/>
      <c r="CG17" s="27" t="str">
        <f t="shared" si="27"/>
        <v xml:space="preserve"> </v>
      </c>
      <c r="CH17" s="20"/>
      <c r="CI17" s="8"/>
      <c r="CJ17" s="27" t="str">
        <f t="shared" si="28"/>
        <v xml:space="preserve"> </v>
      </c>
      <c r="CK17" s="20"/>
      <c r="CL17" s="8"/>
      <c r="CM17" s="27" t="str">
        <f t="shared" si="29"/>
        <v xml:space="preserve"> </v>
      </c>
      <c r="CN17" s="20"/>
      <c r="CO17" s="8"/>
      <c r="CP17" s="27" t="str">
        <f t="shared" si="30"/>
        <v xml:space="preserve"> </v>
      </c>
      <c r="CQ17" s="20"/>
      <c r="CR17" s="8"/>
      <c r="CS17" s="27" t="str">
        <f t="shared" si="31"/>
        <v xml:space="preserve"> </v>
      </c>
      <c r="CT17" s="20"/>
      <c r="CU17" s="8"/>
      <c r="CV17" s="27" t="str">
        <f t="shared" si="32"/>
        <v xml:space="preserve"> </v>
      </c>
      <c r="CW17" s="20"/>
      <c r="CX17" s="8"/>
      <c r="CY17" s="27" t="str">
        <f t="shared" si="33"/>
        <v xml:space="preserve"> </v>
      </c>
      <c r="CZ17" s="20"/>
      <c r="DA17" s="8"/>
      <c r="DB17" s="27" t="str">
        <f t="shared" si="34"/>
        <v xml:space="preserve"> </v>
      </c>
      <c r="DC17" s="20"/>
      <c r="DD17" s="8"/>
      <c r="DE17" s="27" t="str">
        <f t="shared" si="35"/>
        <v xml:space="preserve"> </v>
      </c>
      <c r="DF17" s="20">
        <v>7</v>
      </c>
      <c r="DG17" s="8">
        <v>13</v>
      </c>
      <c r="DH17" s="27">
        <f t="shared" si="36"/>
        <v>1.8571428571428572</v>
      </c>
      <c r="DI17" s="8">
        <v>1</v>
      </c>
      <c r="DJ17" s="8">
        <v>18</v>
      </c>
      <c r="DK17" s="27">
        <f t="shared" si="37"/>
        <v>18</v>
      </c>
      <c r="DL17" s="20"/>
      <c r="DM17" s="8"/>
      <c r="DN17" s="27" t="str">
        <f t="shared" si="38"/>
        <v xml:space="preserve"> </v>
      </c>
      <c r="DO17" s="20">
        <v>1</v>
      </c>
      <c r="DP17" s="8"/>
      <c r="DQ17" s="27">
        <f t="shared" si="39"/>
        <v>0</v>
      </c>
      <c r="DR17" s="20"/>
      <c r="DS17" s="8"/>
      <c r="DT17" s="27" t="str">
        <f t="shared" si="40"/>
        <v xml:space="preserve"> </v>
      </c>
      <c r="DU17" s="20"/>
      <c r="DV17" s="8"/>
      <c r="DW17" s="27" t="str">
        <f t="shared" si="41"/>
        <v xml:space="preserve"> </v>
      </c>
      <c r="DX17" s="20">
        <v>1</v>
      </c>
      <c r="DY17" s="8">
        <v>217</v>
      </c>
      <c r="DZ17" s="27">
        <f t="shared" si="42"/>
        <v>217</v>
      </c>
      <c r="EA17" s="20">
        <v>2</v>
      </c>
      <c r="EB17" s="8">
        <v>65</v>
      </c>
      <c r="EC17" s="27">
        <f t="shared" si="43"/>
        <v>32.5</v>
      </c>
      <c r="ED17" s="20">
        <v>6</v>
      </c>
      <c r="EE17" s="8">
        <v>155</v>
      </c>
      <c r="EF17" s="27">
        <f t="shared" si="44"/>
        <v>25.833333333333332</v>
      </c>
      <c r="EG17" s="11"/>
      <c r="EH17" s="11"/>
      <c r="EI17" s="21" t="str">
        <f t="shared" si="45"/>
        <v xml:space="preserve"> </v>
      </c>
      <c r="EJ17" s="20">
        <v>10</v>
      </c>
      <c r="EK17" s="8">
        <v>151</v>
      </c>
      <c r="EL17" s="27">
        <f t="shared" si="46"/>
        <v>15.1</v>
      </c>
      <c r="EM17" s="20">
        <v>1</v>
      </c>
      <c r="EN17" s="8">
        <v>15</v>
      </c>
      <c r="EO17" s="27">
        <f t="shared" si="47"/>
        <v>15</v>
      </c>
      <c r="EP17" s="20"/>
      <c r="EQ17" s="8"/>
      <c r="ER17" s="27" t="str">
        <f t="shared" si="48"/>
        <v xml:space="preserve"> </v>
      </c>
      <c r="ES17" s="20"/>
      <c r="ET17" s="8"/>
      <c r="EU17" s="27" t="str">
        <f t="shared" si="49"/>
        <v xml:space="preserve"> </v>
      </c>
      <c r="EV17" s="20"/>
      <c r="EW17" s="8"/>
      <c r="EX17" s="27" t="str">
        <f t="shared" si="50"/>
        <v xml:space="preserve"> </v>
      </c>
      <c r="EY17" s="20"/>
      <c r="EZ17" s="8"/>
      <c r="FA17" s="27" t="str">
        <f t="shared" si="51"/>
        <v xml:space="preserve"> </v>
      </c>
      <c r="FB17" s="20"/>
      <c r="FC17" s="8"/>
      <c r="FD17" s="27" t="str">
        <f t="shared" si="52"/>
        <v xml:space="preserve"> </v>
      </c>
      <c r="FE17" s="20"/>
      <c r="FF17" s="8"/>
      <c r="FG17" s="27" t="str">
        <f t="shared" si="53"/>
        <v xml:space="preserve"> </v>
      </c>
      <c r="FH17" s="11"/>
      <c r="FI17" s="11"/>
      <c r="FJ17" s="21" t="str">
        <f t="shared" si="54"/>
        <v xml:space="preserve"> </v>
      </c>
      <c r="FK17" s="20"/>
      <c r="FL17" s="8"/>
      <c r="FM17" s="27" t="str">
        <f t="shared" si="55"/>
        <v xml:space="preserve"> </v>
      </c>
      <c r="FN17" s="20"/>
      <c r="FO17" s="8"/>
      <c r="FP17" s="27" t="str">
        <f t="shared" si="56"/>
        <v xml:space="preserve"> </v>
      </c>
      <c r="FQ17" s="20"/>
      <c r="FR17" s="8"/>
      <c r="FS17" s="27" t="str">
        <f t="shared" si="57"/>
        <v xml:space="preserve"> </v>
      </c>
      <c r="FT17" s="20"/>
      <c r="FU17" s="8"/>
      <c r="FV17" s="27" t="str">
        <f t="shared" si="58"/>
        <v xml:space="preserve"> </v>
      </c>
      <c r="FW17" s="20"/>
      <c r="FX17" s="8"/>
      <c r="FY17" s="27" t="str">
        <f t="shared" si="59"/>
        <v xml:space="preserve"> </v>
      </c>
      <c r="FZ17" s="11"/>
      <c r="GA17" s="11"/>
      <c r="GB17" s="21" t="str">
        <f t="shared" si="60"/>
        <v xml:space="preserve"> </v>
      </c>
      <c r="GC17" s="11"/>
      <c r="GD17" s="11"/>
      <c r="GE17" s="21" t="str">
        <f t="shared" si="61"/>
        <v xml:space="preserve"> </v>
      </c>
      <c r="GF17" s="20"/>
      <c r="GG17" s="8"/>
      <c r="GH17" s="27" t="str">
        <f t="shared" si="62"/>
        <v xml:space="preserve"> </v>
      </c>
      <c r="GI17" s="20"/>
      <c r="GJ17" s="8"/>
      <c r="GK17" s="27" t="str">
        <f t="shared" si="63"/>
        <v xml:space="preserve"> </v>
      </c>
      <c r="GL17" s="8"/>
      <c r="GM17" s="8"/>
      <c r="GN17" s="27" t="str">
        <f t="shared" si="64"/>
        <v xml:space="preserve"> </v>
      </c>
      <c r="GO17" s="8"/>
      <c r="GP17" s="8"/>
      <c r="GQ17" s="27" t="str">
        <f t="shared" si="65"/>
        <v xml:space="preserve"> </v>
      </c>
      <c r="GR17" s="20"/>
      <c r="GS17" s="8"/>
      <c r="GT17" s="27" t="str">
        <f t="shared" si="66"/>
        <v xml:space="preserve"> </v>
      </c>
      <c r="GU17" s="11">
        <v>3</v>
      </c>
      <c r="GV17" s="11">
        <v>36</v>
      </c>
      <c r="GW17" s="21">
        <f t="shared" si="67"/>
        <v>12</v>
      </c>
      <c r="GX17" s="20"/>
      <c r="GY17" s="8"/>
      <c r="GZ17" s="27" t="str">
        <f t="shared" si="68"/>
        <v xml:space="preserve"> </v>
      </c>
      <c r="HA17" s="11"/>
      <c r="HB17" s="11"/>
      <c r="HC17" s="21" t="str">
        <f t="shared" si="69"/>
        <v xml:space="preserve"> </v>
      </c>
      <c r="HD17" s="20">
        <v>2</v>
      </c>
      <c r="HE17" s="8">
        <v>54</v>
      </c>
      <c r="HF17" s="27">
        <f t="shared" si="70"/>
        <v>27</v>
      </c>
      <c r="HG17" s="11"/>
      <c r="HH17" s="11"/>
      <c r="HI17" s="21" t="str">
        <f t="shared" si="71"/>
        <v xml:space="preserve"> </v>
      </c>
      <c r="HJ17" s="20"/>
      <c r="HK17" s="8"/>
      <c r="HL17" s="27" t="str">
        <f t="shared" si="72"/>
        <v xml:space="preserve"> </v>
      </c>
      <c r="HM17" s="11"/>
      <c r="HN17" s="11"/>
      <c r="HO17" s="21" t="str">
        <f t="shared" si="73"/>
        <v xml:space="preserve"> </v>
      </c>
      <c r="HP17" s="20">
        <v>1</v>
      </c>
      <c r="HQ17" s="8">
        <v>10</v>
      </c>
      <c r="HR17" s="27">
        <f t="shared" si="74"/>
        <v>10</v>
      </c>
      <c r="HS17" s="11">
        <v>1</v>
      </c>
      <c r="HT17" s="11">
        <v>22</v>
      </c>
      <c r="HU17" s="21">
        <f t="shared" si="75"/>
        <v>22</v>
      </c>
      <c r="HV17" s="11">
        <v>1</v>
      </c>
      <c r="HW17" s="11">
        <v>6</v>
      </c>
      <c r="HX17" s="21">
        <f t="shared" si="76"/>
        <v>6</v>
      </c>
      <c r="HY17" s="20"/>
      <c r="HZ17" s="8"/>
      <c r="IA17" s="27" t="str">
        <f t="shared" si="77"/>
        <v xml:space="preserve"> </v>
      </c>
      <c r="IB17" s="11"/>
      <c r="IC17" s="11"/>
      <c r="ID17" s="21" t="str">
        <f t="shared" si="78"/>
        <v xml:space="preserve"> </v>
      </c>
      <c r="IE17" s="20"/>
      <c r="IF17" s="8"/>
      <c r="IG17" s="27" t="str">
        <f t="shared" si="79"/>
        <v xml:space="preserve"> </v>
      </c>
      <c r="IH17" s="11"/>
      <c r="II17" s="11"/>
      <c r="IJ17" s="21" t="str">
        <f t="shared" si="80"/>
        <v xml:space="preserve"> </v>
      </c>
      <c r="IK17" s="16">
        <v>2</v>
      </c>
      <c r="IL17" s="16">
        <v>149</v>
      </c>
      <c r="IM17" s="63">
        <f t="shared" si="81"/>
        <v>74.5</v>
      </c>
      <c r="IN17" s="16">
        <v>5</v>
      </c>
      <c r="IO17" s="16">
        <v>255</v>
      </c>
      <c r="IP17" s="63">
        <f t="shared" si="82"/>
        <v>51</v>
      </c>
      <c r="IQ17" s="20"/>
      <c r="IR17" s="8"/>
      <c r="IS17" s="27" t="str">
        <f t="shared" si="83"/>
        <v xml:space="preserve"> </v>
      </c>
      <c r="IT17" s="20"/>
      <c r="IU17" s="8"/>
      <c r="IV17" s="27" t="str">
        <f t="shared" si="84"/>
        <v xml:space="preserve"> </v>
      </c>
      <c r="IW17" s="11">
        <v>1</v>
      </c>
      <c r="IX17" s="11">
        <v>7</v>
      </c>
      <c r="IY17" s="21">
        <f t="shared" si="85"/>
        <v>7</v>
      </c>
      <c r="IZ17" s="11">
        <v>1</v>
      </c>
      <c r="JA17" s="11">
        <v>5</v>
      </c>
      <c r="JB17" s="21">
        <f t="shared" si="86"/>
        <v>5</v>
      </c>
      <c r="JC17" s="20"/>
      <c r="JD17" s="8"/>
      <c r="JE17" s="27" t="str">
        <f t="shared" si="87"/>
        <v xml:space="preserve"> </v>
      </c>
      <c r="JF17" s="11"/>
      <c r="JG17" s="11"/>
      <c r="JH17" s="21" t="str">
        <f t="shared" si="88"/>
        <v xml:space="preserve"> </v>
      </c>
      <c r="JI17" s="20"/>
      <c r="JJ17" s="8"/>
      <c r="JK17" s="27" t="str">
        <f t="shared" si="89"/>
        <v xml:space="preserve"> </v>
      </c>
      <c r="JL17" s="20"/>
      <c r="JM17" s="8"/>
      <c r="JN17" s="27" t="str">
        <f t="shared" si="90"/>
        <v xml:space="preserve"> </v>
      </c>
      <c r="JO17" s="11">
        <v>2</v>
      </c>
      <c r="JP17" s="11">
        <v>6</v>
      </c>
      <c r="JQ17" s="21">
        <f t="shared" si="91"/>
        <v>3</v>
      </c>
      <c r="JR17" s="20"/>
      <c r="JS17" s="8"/>
      <c r="JT17" s="27" t="str">
        <f t="shared" si="92"/>
        <v xml:space="preserve"> </v>
      </c>
      <c r="JU17" s="20"/>
      <c r="JV17" s="8"/>
      <c r="JW17" s="27" t="str">
        <f t="shared" si="93"/>
        <v xml:space="preserve"> </v>
      </c>
      <c r="JX17" s="11">
        <v>1</v>
      </c>
      <c r="JY17" s="11">
        <v>12</v>
      </c>
      <c r="JZ17" s="21">
        <f t="shared" si="94"/>
        <v>12</v>
      </c>
      <c r="KA17" s="20"/>
      <c r="KB17" s="8"/>
      <c r="KC17" s="27" t="str">
        <f t="shared" si="95"/>
        <v xml:space="preserve"> </v>
      </c>
      <c r="KD17" s="20"/>
      <c r="KE17" s="8"/>
      <c r="KF17" s="27" t="str">
        <f t="shared" si="96"/>
        <v xml:space="preserve"> </v>
      </c>
      <c r="KG17" s="11"/>
      <c r="KH17" s="11"/>
      <c r="KI17" s="21" t="str">
        <f t="shared" si="97"/>
        <v xml:space="preserve"> </v>
      </c>
      <c r="KJ17" s="20"/>
      <c r="KK17" s="8"/>
      <c r="KL17" s="27" t="str">
        <f t="shared" si="98"/>
        <v xml:space="preserve"> </v>
      </c>
      <c r="KM17" s="11">
        <v>1</v>
      </c>
      <c r="KN17" s="11">
        <v>11</v>
      </c>
      <c r="KO17" s="21">
        <f t="shared" si="99"/>
        <v>11</v>
      </c>
      <c r="KP17" s="20"/>
      <c r="KQ17" s="8"/>
      <c r="KR17" s="27" t="str">
        <f t="shared" si="100"/>
        <v xml:space="preserve"> </v>
      </c>
      <c r="KS17" s="20"/>
      <c r="KT17" s="8"/>
      <c r="KU17" s="27" t="str">
        <f t="shared" si="101"/>
        <v xml:space="preserve"> </v>
      </c>
      <c r="KV17" s="11"/>
      <c r="KW17" s="11"/>
      <c r="KX17" s="21" t="str">
        <f t="shared" si="102"/>
        <v xml:space="preserve"> </v>
      </c>
      <c r="KY17" s="20"/>
      <c r="KZ17" s="8"/>
      <c r="LA17" s="27" t="str">
        <f t="shared" si="103"/>
        <v xml:space="preserve"> </v>
      </c>
      <c r="LB17" s="11"/>
      <c r="LC17" s="11"/>
      <c r="LD17" s="21" t="str">
        <f t="shared" si="104"/>
        <v xml:space="preserve"> </v>
      </c>
      <c r="LE17" s="20"/>
      <c r="LF17" s="8"/>
      <c r="LG17" s="27" t="str">
        <f t="shared" si="105"/>
        <v xml:space="preserve"> </v>
      </c>
      <c r="LH17" s="20"/>
      <c r="LI17" s="8"/>
      <c r="LJ17" s="27" t="str">
        <f t="shared" si="106"/>
        <v xml:space="preserve"> </v>
      </c>
      <c r="LK17" s="20"/>
      <c r="LL17" s="8"/>
      <c r="LM17" s="27" t="str">
        <f t="shared" si="107"/>
        <v xml:space="preserve"> </v>
      </c>
      <c r="LN17" s="20"/>
      <c r="LO17" s="8"/>
      <c r="LP17" s="27" t="str">
        <f t="shared" si="108"/>
        <v xml:space="preserve"> </v>
      </c>
      <c r="LQ17" s="20"/>
      <c r="LR17" s="8"/>
      <c r="LS17" s="27" t="str">
        <f t="shared" si="109"/>
        <v xml:space="preserve"> </v>
      </c>
      <c r="LT17" s="20"/>
      <c r="LU17" s="8"/>
      <c r="LV17" s="27" t="str">
        <f t="shared" si="110"/>
        <v xml:space="preserve"> </v>
      </c>
      <c r="LW17" s="20">
        <v>1</v>
      </c>
      <c r="LX17" s="8">
        <v>6</v>
      </c>
      <c r="LY17" s="27">
        <f t="shared" si="111"/>
        <v>6</v>
      </c>
      <c r="LZ17" s="20"/>
      <c r="MA17" s="8"/>
      <c r="MB17" s="27" t="str">
        <f t="shared" si="112"/>
        <v xml:space="preserve"> </v>
      </c>
      <c r="MC17" s="20"/>
      <c r="MD17" s="8"/>
      <c r="ME17" s="27" t="str">
        <f t="shared" si="113"/>
        <v xml:space="preserve"> </v>
      </c>
      <c r="MF17" s="20"/>
      <c r="MG17" s="8"/>
      <c r="MH17" s="27" t="str">
        <f t="shared" si="114"/>
        <v xml:space="preserve"> </v>
      </c>
      <c r="MI17" s="20"/>
      <c r="MJ17" s="8"/>
      <c r="MK17" s="27" t="str">
        <f t="shared" si="115"/>
        <v xml:space="preserve"> </v>
      </c>
      <c r="ML17" s="20"/>
      <c r="MM17" s="8"/>
      <c r="MN17" s="27" t="str">
        <f t="shared" si="116"/>
        <v xml:space="preserve"> </v>
      </c>
      <c r="MO17" s="20"/>
      <c r="MP17" s="8"/>
      <c r="MQ17" s="27" t="str">
        <f t="shared" si="117"/>
        <v xml:space="preserve"> </v>
      </c>
      <c r="MR17" s="20"/>
      <c r="MS17" s="8"/>
      <c r="MT17" s="27" t="str">
        <f t="shared" si="118"/>
        <v xml:space="preserve"> </v>
      </c>
      <c r="MU17" s="20">
        <v>2</v>
      </c>
      <c r="MV17" s="8">
        <v>87</v>
      </c>
      <c r="MW17" s="27">
        <f t="shared" si="119"/>
        <v>43.5</v>
      </c>
      <c r="MX17" s="20"/>
      <c r="MY17" s="8"/>
      <c r="MZ17" s="27" t="str">
        <f t="shared" si="120"/>
        <v xml:space="preserve"> </v>
      </c>
      <c r="NA17" s="20">
        <v>3</v>
      </c>
      <c r="NB17" s="8">
        <v>73</v>
      </c>
      <c r="NC17" s="27">
        <f t="shared" si="121"/>
        <v>24.333333333333332</v>
      </c>
      <c r="ND17" s="20">
        <v>1</v>
      </c>
      <c r="NE17" s="8">
        <v>18</v>
      </c>
      <c r="NF17" s="27">
        <f t="shared" si="122"/>
        <v>18</v>
      </c>
      <c r="NG17" s="20"/>
      <c r="NH17" s="8"/>
      <c r="NI17" s="27" t="str">
        <f t="shared" si="123"/>
        <v xml:space="preserve"> </v>
      </c>
      <c r="NJ17" s="20"/>
      <c r="NK17" s="8"/>
      <c r="NL17" s="27" t="str">
        <f t="shared" si="124"/>
        <v xml:space="preserve"> </v>
      </c>
      <c r="NM17" s="20">
        <v>2</v>
      </c>
      <c r="NN17" s="8">
        <v>174</v>
      </c>
      <c r="NO17" s="27">
        <f t="shared" si="125"/>
        <v>87</v>
      </c>
      <c r="NP17" s="20"/>
      <c r="NQ17" s="8"/>
      <c r="NR17" s="27" t="str">
        <f t="shared" si="126"/>
        <v xml:space="preserve"> </v>
      </c>
      <c r="NS17" s="20"/>
      <c r="NT17" s="8"/>
      <c r="NU17" s="27" t="str">
        <f t="shared" si="127"/>
        <v xml:space="preserve"> </v>
      </c>
      <c r="NV17" s="20"/>
      <c r="NW17" s="8"/>
      <c r="NX17" s="27" t="str">
        <f t="shared" si="128"/>
        <v xml:space="preserve"> </v>
      </c>
      <c r="NY17" s="20">
        <v>1</v>
      </c>
      <c r="NZ17" s="8">
        <v>16</v>
      </c>
      <c r="OA17" s="27">
        <f t="shared" si="129"/>
        <v>16</v>
      </c>
      <c r="OB17" s="20"/>
      <c r="OC17" s="8"/>
      <c r="OD17" s="27" t="str">
        <f t="shared" si="130"/>
        <v xml:space="preserve"> </v>
      </c>
      <c r="OE17" s="20"/>
      <c r="OF17" s="8"/>
      <c r="OG17" s="27" t="str">
        <f t="shared" si="131"/>
        <v xml:space="preserve"> </v>
      </c>
      <c r="OH17" s="20"/>
      <c r="OI17" s="8"/>
      <c r="OJ17" s="27" t="str">
        <f t="shared" si="132"/>
        <v xml:space="preserve"> </v>
      </c>
      <c r="OK17" s="20"/>
      <c r="OL17" s="8"/>
      <c r="OM17" s="27" t="str">
        <f t="shared" si="133"/>
        <v xml:space="preserve"> </v>
      </c>
      <c r="ON17" s="20"/>
      <c r="OO17" s="8"/>
      <c r="OP17" s="27" t="str">
        <f t="shared" si="134"/>
        <v xml:space="preserve"> </v>
      </c>
      <c r="OQ17" s="20"/>
      <c r="OR17" s="8"/>
      <c r="OS17" s="27" t="str">
        <f t="shared" si="135"/>
        <v xml:space="preserve"> </v>
      </c>
      <c r="OT17" s="3"/>
      <c r="OU17" s="8"/>
      <c r="OV17" s="27" t="str">
        <f t="shared" si="136"/>
        <v xml:space="preserve"> </v>
      </c>
      <c r="OW17" s="3"/>
      <c r="OX17" s="8"/>
      <c r="OY17" s="27" t="str">
        <f t="shared" si="137"/>
        <v xml:space="preserve"> </v>
      </c>
      <c r="OZ17" s="3"/>
      <c r="PA17" s="8"/>
      <c r="PB17" s="27" t="str">
        <f t="shared" si="138"/>
        <v xml:space="preserve"> </v>
      </c>
      <c r="PC17" s="8">
        <v>2413</v>
      </c>
    </row>
    <row r="18" spans="1:419" x14ac:dyDescent="0.2">
      <c r="A18" s="18" t="s">
        <v>11</v>
      </c>
      <c r="B18" s="22">
        <v>5</v>
      </c>
      <c r="C18" s="22">
        <v>865</v>
      </c>
      <c r="D18" s="21">
        <f t="shared" si="0"/>
        <v>173</v>
      </c>
      <c r="E18" s="20">
        <v>3</v>
      </c>
      <c r="F18" s="28">
        <v>6</v>
      </c>
      <c r="G18" s="27">
        <f t="shared" si="1"/>
        <v>2</v>
      </c>
      <c r="H18" s="20"/>
      <c r="I18" s="28"/>
      <c r="J18" s="27" t="str">
        <f t="shared" si="2"/>
        <v xml:space="preserve"> </v>
      </c>
      <c r="K18" s="20">
        <v>1</v>
      </c>
      <c r="L18" s="28">
        <v>3</v>
      </c>
      <c r="M18" s="27">
        <f t="shared" si="3"/>
        <v>3</v>
      </c>
      <c r="N18" s="20"/>
      <c r="O18" s="28"/>
      <c r="P18" s="27" t="str">
        <f t="shared" si="4"/>
        <v xml:space="preserve"> </v>
      </c>
      <c r="Q18" s="20"/>
      <c r="R18" s="28"/>
      <c r="S18" s="27" t="str">
        <f t="shared" si="5"/>
        <v xml:space="preserve"> </v>
      </c>
      <c r="T18" s="20">
        <v>1</v>
      </c>
      <c r="U18" s="28">
        <v>28</v>
      </c>
      <c r="V18" s="27">
        <f t="shared" si="6"/>
        <v>28</v>
      </c>
      <c r="W18" s="20">
        <v>17</v>
      </c>
      <c r="X18" s="8">
        <v>87</v>
      </c>
      <c r="Y18" s="27">
        <f t="shared" si="7"/>
        <v>5.117647058823529</v>
      </c>
      <c r="Z18" s="20">
        <v>25</v>
      </c>
      <c r="AA18" s="8">
        <v>274</v>
      </c>
      <c r="AB18" s="27">
        <f t="shared" si="8"/>
        <v>10.96</v>
      </c>
      <c r="AC18" s="20">
        <v>4</v>
      </c>
      <c r="AD18" s="8">
        <v>44</v>
      </c>
      <c r="AE18" s="27">
        <f t="shared" si="9"/>
        <v>11</v>
      </c>
      <c r="AF18" s="20">
        <v>12</v>
      </c>
      <c r="AG18" s="8">
        <v>265</v>
      </c>
      <c r="AH18" s="27">
        <f t="shared" si="10"/>
        <v>22.083333333333332</v>
      </c>
      <c r="AI18" s="20">
        <v>195</v>
      </c>
      <c r="AJ18" s="8">
        <v>1749</v>
      </c>
      <c r="AK18" s="27">
        <f t="shared" si="11"/>
        <v>8.9692307692307693</v>
      </c>
      <c r="AL18" s="20">
        <v>3</v>
      </c>
      <c r="AM18" s="8">
        <v>80</v>
      </c>
      <c r="AN18" s="27">
        <f t="shared" si="12"/>
        <v>26.666666666666668</v>
      </c>
      <c r="AO18" s="20">
        <v>2</v>
      </c>
      <c r="AP18" s="8">
        <v>25</v>
      </c>
      <c r="AQ18" s="27">
        <f t="shared" si="13"/>
        <v>12.5</v>
      </c>
      <c r="AR18" s="20">
        <v>2</v>
      </c>
      <c r="AS18" s="8">
        <v>19</v>
      </c>
      <c r="AT18" s="27">
        <f t="shared" si="14"/>
        <v>9.5</v>
      </c>
      <c r="AU18" s="20"/>
      <c r="AV18" s="8"/>
      <c r="AW18" s="27" t="str">
        <f t="shared" si="15"/>
        <v xml:space="preserve"> </v>
      </c>
      <c r="AX18" s="20">
        <v>5</v>
      </c>
      <c r="AY18" s="8">
        <v>480</v>
      </c>
      <c r="AZ18" s="27">
        <f t="shared" si="16"/>
        <v>96</v>
      </c>
      <c r="BA18" s="20">
        <v>15</v>
      </c>
      <c r="BB18" s="8">
        <v>1287</v>
      </c>
      <c r="BC18" s="27">
        <f t="shared" si="17"/>
        <v>85.8</v>
      </c>
      <c r="BD18" s="20">
        <v>4</v>
      </c>
      <c r="BE18" s="8">
        <v>525</v>
      </c>
      <c r="BF18" s="27">
        <f t="shared" si="18"/>
        <v>131.25</v>
      </c>
      <c r="BG18" s="8">
        <v>32</v>
      </c>
      <c r="BH18" s="8">
        <v>111</v>
      </c>
      <c r="BI18" s="27">
        <f t="shared" si="19"/>
        <v>3.46875</v>
      </c>
      <c r="BJ18" s="20">
        <v>12</v>
      </c>
      <c r="BK18" s="8">
        <v>133</v>
      </c>
      <c r="BL18" s="27">
        <f t="shared" si="20"/>
        <v>11.083333333333334</v>
      </c>
      <c r="BM18" s="11">
        <v>474</v>
      </c>
      <c r="BN18" s="11">
        <v>2322</v>
      </c>
      <c r="BO18" s="21">
        <f t="shared" si="21"/>
        <v>4.8987341772151902</v>
      </c>
      <c r="BP18" s="11">
        <v>11</v>
      </c>
      <c r="BQ18" s="11">
        <v>68</v>
      </c>
      <c r="BR18" s="21">
        <f t="shared" si="22"/>
        <v>6.1818181818181817</v>
      </c>
      <c r="BS18" s="8">
        <v>136</v>
      </c>
      <c r="BT18" s="8">
        <v>350</v>
      </c>
      <c r="BU18" s="27">
        <f t="shared" si="23"/>
        <v>2.5735294117647061</v>
      </c>
      <c r="BV18" s="8">
        <v>99</v>
      </c>
      <c r="BW18" s="8">
        <v>210</v>
      </c>
      <c r="BX18" s="27">
        <f t="shared" si="24"/>
        <v>2.1212121212121211</v>
      </c>
      <c r="BY18" s="11">
        <v>150</v>
      </c>
      <c r="BZ18" s="11">
        <v>1227</v>
      </c>
      <c r="CA18" s="21">
        <f t="shared" si="25"/>
        <v>8.18</v>
      </c>
      <c r="CB18" s="22">
        <v>16</v>
      </c>
      <c r="CC18" s="11">
        <v>548</v>
      </c>
      <c r="CD18" s="21">
        <f t="shared" si="26"/>
        <v>34.25</v>
      </c>
      <c r="CE18" s="20">
        <v>8</v>
      </c>
      <c r="CF18" s="8">
        <v>160</v>
      </c>
      <c r="CG18" s="27">
        <f t="shared" si="27"/>
        <v>20</v>
      </c>
      <c r="CH18" s="20"/>
      <c r="CI18" s="8"/>
      <c r="CJ18" s="27" t="str">
        <f t="shared" si="28"/>
        <v xml:space="preserve"> </v>
      </c>
      <c r="CK18" s="20">
        <v>2</v>
      </c>
      <c r="CL18" s="8"/>
      <c r="CM18" s="27">
        <f t="shared" si="29"/>
        <v>0</v>
      </c>
      <c r="CN18" s="20">
        <v>20</v>
      </c>
      <c r="CO18" s="8">
        <v>178</v>
      </c>
      <c r="CP18" s="27">
        <f t="shared" si="30"/>
        <v>8.9</v>
      </c>
      <c r="CQ18" s="20"/>
      <c r="CR18" s="8"/>
      <c r="CS18" s="27" t="str">
        <f t="shared" si="31"/>
        <v xml:space="preserve"> </v>
      </c>
      <c r="CT18" s="20"/>
      <c r="CU18" s="8"/>
      <c r="CV18" s="27" t="str">
        <f t="shared" si="32"/>
        <v xml:space="preserve"> </v>
      </c>
      <c r="CW18" s="20">
        <v>45</v>
      </c>
      <c r="CX18" s="8">
        <v>265</v>
      </c>
      <c r="CY18" s="27">
        <f t="shared" si="33"/>
        <v>5.8888888888888893</v>
      </c>
      <c r="CZ18" s="20">
        <v>3</v>
      </c>
      <c r="DA18" s="8">
        <v>1</v>
      </c>
      <c r="DB18" s="27">
        <f t="shared" si="34"/>
        <v>0.33333333333333331</v>
      </c>
      <c r="DC18" s="20"/>
      <c r="DD18" s="8"/>
      <c r="DE18" s="27" t="str">
        <f t="shared" si="35"/>
        <v xml:space="preserve"> </v>
      </c>
      <c r="DF18" s="20">
        <v>60</v>
      </c>
      <c r="DG18" s="8">
        <v>59</v>
      </c>
      <c r="DH18" s="27">
        <f t="shared" si="36"/>
        <v>0.98333333333333328</v>
      </c>
      <c r="DI18" s="8">
        <v>130</v>
      </c>
      <c r="DJ18" s="8">
        <v>164</v>
      </c>
      <c r="DK18" s="27">
        <f t="shared" si="37"/>
        <v>1.2615384615384615</v>
      </c>
      <c r="DL18" s="20">
        <v>56</v>
      </c>
      <c r="DM18" s="8">
        <v>81</v>
      </c>
      <c r="DN18" s="27">
        <f t="shared" si="38"/>
        <v>1.4464285714285714</v>
      </c>
      <c r="DO18" s="20"/>
      <c r="DP18" s="8"/>
      <c r="DQ18" s="27" t="str">
        <f t="shared" si="39"/>
        <v xml:space="preserve"> </v>
      </c>
      <c r="DR18" s="20">
        <v>9</v>
      </c>
      <c r="DS18" s="8">
        <v>25</v>
      </c>
      <c r="DT18" s="27">
        <f t="shared" si="40"/>
        <v>2.7777777777777777</v>
      </c>
      <c r="DU18" s="20">
        <v>9</v>
      </c>
      <c r="DV18" s="8">
        <v>414</v>
      </c>
      <c r="DW18" s="27">
        <f t="shared" si="41"/>
        <v>46</v>
      </c>
      <c r="DX18" s="20">
        <v>12</v>
      </c>
      <c r="DY18" s="8">
        <v>747</v>
      </c>
      <c r="DZ18" s="27">
        <f t="shared" si="42"/>
        <v>62.25</v>
      </c>
      <c r="EA18" s="20">
        <v>42</v>
      </c>
      <c r="EB18" s="8">
        <v>315</v>
      </c>
      <c r="EC18" s="27">
        <f t="shared" si="43"/>
        <v>7.5</v>
      </c>
      <c r="ED18" s="20">
        <v>63</v>
      </c>
      <c r="EE18" s="8">
        <v>1443</v>
      </c>
      <c r="EF18" s="27">
        <f t="shared" si="44"/>
        <v>22.904761904761905</v>
      </c>
      <c r="EG18" s="11">
        <v>8</v>
      </c>
      <c r="EH18" s="11">
        <v>1349</v>
      </c>
      <c r="EI18" s="21">
        <f t="shared" si="45"/>
        <v>168.625</v>
      </c>
      <c r="EJ18" s="20">
        <v>154</v>
      </c>
      <c r="EK18" s="8">
        <v>1161</v>
      </c>
      <c r="EL18" s="27">
        <f t="shared" si="46"/>
        <v>7.5389610389610393</v>
      </c>
      <c r="EM18" s="20">
        <v>12</v>
      </c>
      <c r="EN18" s="8">
        <v>81</v>
      </c>
      <c r="EO18" s="27">
        <f t="shared" si="47"/>
        <v>6.75</v>
      </c>
      <c r="EP18" s="20"/>
      <c r="EQ18" s="8"/>
      <c r="ER18" s="27" t="str">
        <f t="shared" si="48"/>
        <v xml:space="preserve"> </v>
      </c>
      <c r="ES18" s="20"/>
      <c r="ET18" s="8"/>
      <c r="EU18" s="27" t="str">
        <f t="shared" si="49"/>
        <v xml:space="preserve"> </v>
      </c>
      <c r="EV18" s="20">
        <v>2</v>
      </c>
      <c r="EW18" s="8">
        <v>255</v>
      </c>
      <c r="EX18" s="27">
        <f t="shared" si="50"/>
        <v>127.5</v>
      </c>
      <c r="EY18" s="20"/>
      <c r="EZ18" s="8"/>
      <c r="FA18" s="27" t="str">
        <f t="shared" si="51"/>
        <v xml:space="preserve"> </v>
      </c>
      <c r="FB18" s="20">
        <v>3</v>
      </c>
      <c r="FC18" s="8">
        <v>21</v>
      </c>
      <c r="FD18" s="27">
        <f t="shared" si="52"/>
        <v>7</v>
      </c>
      <c r="FE18" s="20">
        <v>4</v>
      </c>
      <c r="FF18" s="8">
        <v>3</v>
      </c>
      <c r="FG18" s="27">
        <f t="shared" si="53"/>
        <v>0.75</v>
      </c>
      <c r="FH18" s="11">
        <v>31</v>
      </c>
      <c r="FI18" s="11">
        <v>1234</v>
      </c>
      <c r="FJ18" s="21">
        <f t="shared" si="54"/>
        <v>39.806451612903224</v>
      </c>
      <c r="FK18" s="20">
        <v>12</v>
      </c>
      <c r="FL18" s="8">
        <v>53</v>
      </c>
      <c r="FM18" s="27">
        <f t="shared" si="55"/>
        <v>4.416666666666667</v>
      </c>
      <c r="FN18" s="20">
        <v>1</v>
      </c>
      <c r="FO18" s="8"/>
      <c r="FP18" s="27">
        <f t="shared" si="56"/>
        <v>0</v>
      </c>
      <c r="FQ18" s="20"/>
      <c r="FR18" s="8"/>
      <c r="FS18" s="27" t="str">
        <f t="shared" si="57"/>
        <v xml:space="preserve"> </v>
      </c>
      <c r="FT18" s="20"/>
      <c r="FU18" s="8"/>
      <c r="FV18" s="27" t="str">
        <f t="shared" si="58"/>
        <v xml:space="preserve"> </v>
      </c>
      <c r="FW18" s="20"/>
      <c r="FX18" s="8"/>
      <c r="FY18" s="27" t="str">
        <f t="shared" si="59"/>
        <v xml:space="preserve"> </v>
      </c>
      <c r="FZ18" s="11"/>
      <c r="GA18" s="11"/>
      <c r="GB18" s="21" t="str">
        <f t="shared" si="60"/>
        <v xml:space="preserve"> </v>
      </c>
      <c r="GC18" s="11"/>
      <c r="GD18" s="11"/>
      <c r="GE18" s="21" t="str">
        <f t="shared" si="61"/>
        <v xml:space="preserve"> </v>
      </c>
      <c r="GF18" s="20"/>
      <c r="GG18" s="8"/>
      <c r="GH18" s="27" t="str">
        <f t="shared" si="62"/>
        <v xml:space="preserve"> </v>
      </c>
      <c r="GI18" s="20"/>
      <c r="GJ18" s="8"/>
      <c r="GK18" s="27" t="str">
        <f t="shared" si="63"/>
        <v xml:space="preserve"> </v>
      </c>
      <c r="GL18" s="8"/>
      <c r="GM18" s="8"/>
      <c r="GN18" s="27" t="str">
        <f t="shared" si="64"/>
        <v xml:space="preserve"> </v>
      </c>
      <c r="GO18" s="8"/>
      <c r="GP18" s="8"/>
      <c r="GQ18" s="27" t="str">
        <f t="shared" si="65"/>
        <v xml:space="preserve"> </v>
      </c>
      <c r="GR18" s="20">
        <v>7</v>
      </c>
      <c r="GS18" s="8">
        <v>206</v>
      </c>
      <c r="GT18" s="27">
        <f t="shared" si="66"/>
        <v>29.428571428571427</v>
      </c>
      <c r="GU18" s="11">
        <v>7</v>
      </c>
      <c r="GV18" s="11">
        <v>237</v>
      </c>
      <c r="GW18" s="21">
        <f t="shared" si="67"/>
        <v>33.857142857142854</v>
      </c>
      <c r="GX18" s="20"/>
      <c r="GY18" s="8"/>
      <c r="GZ18" s="27" t="str">
        <f t="shared" si="68"/>
        <v xml:space="preserve"> </v>
      </c>
      <c r="HA18" s="11">
        <v>1</v>
      </c>
      <c r="HB18" s="11">
        <v>12</v>
      </c>
      <c r="HC18" s="21">
        <f t="shared" si="69"/>
        <v>12</v>
      </c>
      <c r="HD18" s="20">
        <v>30</v>
      </c>
      <c r="HE18" s="8">
        <v>906</v>
      </c>
      <c r="HF18" s="27">
        <f t="shared" si="70"/>
        <v>30.2</v>
      </c>
      <c r="HG18" s="11">
        <v>13</v>
      </c>
      <c r="HH18" s="11">
        <v>844</v>
      </c>
      <c r="HI18" s="21">
        <f t="shared" si="71"/>
        <v>64.92307692307692</v>
      </c>
      <c r="HJ18" s="20">
        <v>1</v>
      </c>
      <c r="HK18" s="8">
        <v>32</v>
      </c>
      <c r="HL18" s="27">
        <f t="shared" si="72"/>
        <v>32</v>
      </c>
      <c r="HM18" s="11">
        <v>1</v>
      </c>
      <c r="HN18" s="11">
        <v>28</v>
      </c>
      <c r="HO18" s="21">
        <f t="shared" si="73"/>
        <v>28</v>
      </c>
      <c r="HP18" s="20">
        <v>3</v>
      </c>
      <c r="HQ18" s="8">
        <v>210</v>
      </c>
      <c r="HR18" s="27">
        <f t="shared" si="74"/>
        <v>70</v>
      </c>
      <c r="HS18" s="11">
        <v>12</v>
      </c>
      <c r="HT18" s="11">
        <v>252</v>
      </c>
      <c r="HU18" s="21">
        <f t="shared" si="75"/>
        <v>21</v>
      </c>
      <c r="HV18" s="11"/>
      <c r="HW18" s="11"/>
      <c r="HX18" s="21" t="str">
        <f t="shared" si="76"/>
        <v xml:space="preserve"> </v>
      </c>
      <c r="HY18" s="20">
        <v>2</v>
      </c>
      <c r="HZ18" s="8">
        <v>64</v>
      </c>
      <c r="IA18" s="27">
        <f t="shared" si="77"/>
        <v>32</v>
      </c>
      <c r="IB18" s="11"/>
      <c r="IC18" s="11"/>
      <c r="ID18" s="21" t="str">
        <f t="shared" si="78"/>
        <v xml:space="preserve"> </v>
      </c>
      <c r="IE18" s="20"/>
      <c r="IF18" s="8"/>
      <c r="IG18" s="27" t="str">
        <f t="shared" si="79"/>
        <v xml:space="preserve"> </v>
      </c>
      <c r="IH18" s="11"/>
      <c r="II18" s="11"/>
      <c r="IJ18" s="21" t="str">
        <f t="shared" si="80"/>
        <v xml:space="preserve"> </v>
      </c>
      <c r="IK18" s="16">
        <v>733</v>
      </c>
      <c r="IL18" s="16">
        <v>148</v>
      </c>
      <c r="IM18" s="63">
        <f t="shared" si="81"/>
        <v>0.20190995907230561</v>
      </c>
      <c r="IN18" s="16">
        <v>54</v>
      </c>
      <c r="IO18" s="16">
        <v>546</v>
      </c>
      <c r="IP18" s="63">
        <f t="shared" si="82"/>
        <v>10.111111111111111</v>
      </c>
      <c r="IQ18" s="20"/>
      <c r="IR18" s="8"/>
      <c r="IS18" s="27" t="str">
        <f t="shared" si="83"/>
        <v xml:space="preserve"> </v>
      </c>
      <c r="IT18" s="20"/>
      <c r="IU18" s="8"/>
      <c r="IV18" s="27" t="str">
        <f t="shared" si="84"/>
        <v xml:space="preserve"> </v>
      </c>
      <c r="IW18" s="11">
        <v>1</v>
      </c>
      <c r="IX18" s="11">
        <v>6</v>
      </c>
      <c r="IY18" s="21">
        <f t="shared" si="85"/>
        <v>6</v>
      </c>
      <c r="IZ18" s="11">
        <v>2</v>
      </c>
      <c r="JA18" s="11">
        <v>27</v>
      </c>
      <c r="JB18" s="21">
        <f t="shared" si="86"/>
        <v>13.5</v>
      </c>
      <c r="JC18" s="20"/>
      <c r="JD18" s="8"/>
      <c r="JE18" s="27" t="str">
        <f t="shared" si="87"/>
        <v xml:space="preserve"> </v>
      </c>
      <c r="JF18" s="11"/>
      <c r="JG18" s="11"/>
      <c r="JH18" s="21" t="str">
        <f t="shared" si="88"/>
        <v xml:space="preserve"> </v>
      </c>
      <c r="JI18" s="20">
        <v>1</v>
      </c>
      <c r="JJ18" s="8">
        <v>22</v>
      </c>
      <c r="JK18" s="27">
        <f t="shared" si="89"/>
        <v>22</v>
      </c>
      <c r="JL18" s="20"/>
      <c r="JM18" s="8"/>
      <c r="JN18" s="27" t="str">
        <f t="shared" si="90"/>
        <v xml:space="preserve"> </v>
      </c>
      <c r="JO18" s="11"/>
      <c r="JP18" s="11"/>
      <c r="JQ18" s="21" t="str">
        <f t="shared" si="91"/>
        <v xml:space="preserve"> </v>
      </c>
      <c r="JR18" s="20"/>
      <c r="JS18" s="8"/>
      <c r="JT18" s="27" t="str">
        <f t="shared" si="92"/>
        <v xml:space="preserve"> </v>
      </c>
      <c r="JU18" s="20">
        <v>6</v>
      </c>
      <c r="JV18" s="8">
        <v>131</v>
      </c>
      <c r="JW18" s="27">
        <f t="shared" si="93"/>
        <v>21.833333333333332</v>
      </c>
      <c r="JX18" s="11"/>
      <c r="JY18" s="11"/>
      <c r="JZ18" s="21" t="str">
        <f t="shared" si="94"/>
        <v xml:space="preserve"> </v>
      </c>
      <c r="KA18" s="20"/>
      <c r="KB18" s="8"/>
      <c r="KC18" s="27" t="str">
        <f t="shared" si="95"/>
        <v xml:space="preserve"> </v>
      </c>
      <c r="KD18" s="20">
        <v>1</v>
      </c>
      <c r="KE18" s="8">
        <v>29</v>
      </c>
      <c r="KF18" s="27">
        <f t="shared" si="96"/>
        <v>29</v>
      </c>
      <c r="KG18" s="11">
        <v>2</v>
      </c>
      <c r="KH18" s="11">
        <v>19</v>
      </c>
      <c r="KI18" s="21">
        <f t="shared" si="97"/>
        <v>9.5</v>
      </c>
      <c r="KJ18" s="20"/>
      <c r="KK18" s="8"/>
      <c r="KL18" s="27" t="str">
        <f t="shared" si="98"/>
        <v xml:space="preserve"> </v>
      </c>
      <c r="KM18" s="11">
        <v>2</v>
      </c>
      <c r="KN18" s="11">
        <v>9</v>
      </c>
      <c r="KO18" s="21">
        <f t="shared" si="99"/>
        <v>4.5</v>
      </c>
      <c r="KP18" s="20"/>
      <c r="KQ18" s="8"/>
      <c r="KR18" s="27" t="str">
        <f t="shared" si="100"/>
        <v xml:space="preserve"> </v>
      </c>
      <c r="KS18" s="20"/>
      <c r="KT18" s="8"/>
      <c r="KU18" s="27" t="str">
        <f t="shared" si="101"/>
        <v xml:space="preserve"> </v>
      </c>
      <c r="KV18" s="11">
        <v>1</v>
      </c>
      <c r="KW18" s="11">
        <v>35</v>
      </c>
      <c r="KX18" s="21">
        <f t="shared" si="102"/>
        <v>35</v>
      </c>
      <c r="KY18" s="20"/>
      <c r="KZ18" s="8"/>
      <c r="LA18" s="27" t="str">
        <f t="shared" si="103"/>
        <v xml:space="preserve"> </v>
      </c>
      <c r="LB18" s="11">
        <v>1</v>
      </c>
      <c r="LC18" s="11">
        <v>19</v>
      </c>
      <c r="LD18" s="21">
        <f t="shared" si="104"/>
        <v>19</v>
      </c>
      <c r="LE18" s="20">
        <v>4</v>
      </c>
      <c r="LF18" s="8">
        <v>63</v>
      </c>
      <c r="LG18" s="27">
        <f t="shared" si="105"/>
        <v>15.75</v>
      </c>
      <c r="LH18" s="20"/>
      <c r="LI18" s="8"/>
      <c r="LJ18" s="27" t="str">
        <f t="shared" si="106"/>
        <v xml:space="preserve"> </v>
      </c>
      <c r="LK18" s="20"/>
      <c r="LL18" s="8"/>
      <c r="LM18" s="27" t="str">
        <f t="shared" si="107"/>
        <v xml:space="preserve"> </v>
      </c>
      <c r="LN18" s="20">
        <v>5</v>
      </c>
      <c r="LO18" s="8">
        <v>49</v>
      </c>
      <c r="LP18" s="27">
        <f t="shared" si="108"/>
        <v>9.8000000000000007</v>
      </c>
      <c r="LQ18" s="20"/>
      <c r="LR18" s="8"/>
      <c r="LS18" s="27" t="str">
        <f t="shared" si="109"/>
        <v xml:space="preserve"> </v>
      </c>
      <c r="LT18" s="20"/>
      <c r="LU18" s="8"/>
      <c r="LV18" s="27" t="str">
        <f t="shared" si="110"/>
        <v xml:space="preserve"> </v>
      </c>
      <c r="LW18" s="20">
        <v>3</v>
      </c>
      <c r="LX18" s="8">
        <v>30</v>
      </c>
      <c r="LY18" s="27">
        <f t="shared" si="111"/>
        <v>10</v>
      </c>
      <c r="LZ18" s="20">
        <v>5</v>
      </c>
      <c r="MA18" s="8">
        <v>13</v>
      </c>
      <c r="MB18" s="27">
        <f t="shared" si="112"/>
        <v>2.6</v>
      </c>
      <c r="MC18" s="20"/>
      <c r="MD18" s="8"/>
      <c r="ME18" s="27" t="str">
        <f t="shared" si="113"/>
        <v xml:space="preserve"> </v>
      </c>
      <c r="MF18" s="20">
        <v>1</v>
      </c>
      <c r="MG18" s="8">
        <v>9</v>
      </c>
      <c r="MH18" s="27">
        <f t="shared" si="114"/>
        <v>9</v>
      </c>
      <c r="MI18" s="20">
        <v>2</v>
      </c>
      <c r="MJ18" s="8">
        <v>12</v>
      </c>
      <c r="MK18" s="27">
        <f t="shared" si="115"/>
        <v>6</v>
      </c>
      <c r="ML18" s="20">
        <v>20</v>
      </c>
      <c r="MM18" s="8">
        <v>143</v>
      </c>
      <c r="MN18" s="27">
        <f t="shared" si="116"/>
        <v>7.15</v>
      </c>
      <c r="MO18" s="20">
        <v>18</v>
      </c>
      <c r="MP18" s="8">
        <v>171</v>
      </c>
      <c r="MQ18" s="27">
        <f t="shared" si="117"/>
        <v>9.5</v>
      </c>
      <c r="MR18" s="20"/>
      <c r="MS18" s="8"/>
      <c r="MT18" s="27" t="str">
        <f t="shared" si="118"/>
        <v xml:space="preserve"> </v>
      </c>
      <c r="MU18" s="20">
        <v>15</v>
      </c>
      <c r="MV18" s="8">
        <v>208</v>
      </c>
      <c r="MW18" s="27">
        <f t="shared" si="119"/>
        <v>13.866666666666667</v>
      </c>
      <c r="MX18" s="20">
        <v>15</v>
      </c>
      <c r="MY18" s="8">
        <v>224</v>
      </c>
      <c r="MZ18" s="27">
        <f t="shared" si="120"/>
        <v>14.933333333333334</v>
      </c>
      <c r="NA18" s="20">
        <v>33</v>
      </c>
      <c r="NB18" s="8">
        <v>410</v>
      </c>
      <c r="NC18" s="27">
        <f t="shared" si="121"/>
        <v>12.424242424242424</v>
      </c>
      <c r="ND18" s="20">
        <v>81</v>
      </c>
      <c r="NE18" s="8">
        <v>250</v>
      </c>
      <c r="NF18" s="27">
        <f t="shared" si="122"/>
        <v>3.0864197530864197</v>
      </c>
      <c r="NG18" s="20">
        <v>9</v>
      </c>
      <c r="NH18" s="8">
        <v>37</v>
      </c>
      <c r="NI18" s="27">
        <f t="shared" si="123"/>
        <v>4.1111111111111107</v>
      </c>
      <c r="NJ18" s="20">
        <v>1</v>
      </c>
      <c r="NK18" s="8">
        <v>247</v>
      </c>
      <c r="NL18" s="27">
        <f t="shared" si="124"/>
        <v>247</v>
      </c>
      <c r="NM18" s="20">
        <v>19</v>
      </c>
      <c r="NN18" s="8">
        <v>497</v>
      </c>
      <c r="NO18" s="27">
        <f t="shared" si="125"/>
        <v>26.157894736842106</v>
      </c>
      <c r="NP18" s="20">
        <v>4</v>
      </c>
      <c r="NQ18" s="8">
        <v>212</v>
      </c>
      <c r="NR18" s="27">
        <f t="shared" si="126"/>
        <v>53</v>
      </c>
      <c r="NS18" s="20">
        <v>19</v>
      </c>
      <c r="NT18" s="8">
        <v>104</v>
      </c>
      <c r="NU18" s="27">
        <f t="shared" si="127"/>
        <v>5.4736842105263159</v>
      </c>
      <c r="NV18" s="20">
        <v>1</v>
      </c>
      <c r="NW18" s="8">
        <v>118</v>
      </c>
      <c r="NX18" s="27">
        <f t="shared" si="128"/>
        <v>118</v>
      </c>
      <c r="NY18" s="20"/>
      <c r="NZ18" s="8"/>
      <c r="OA18" s="27" t="str">
        <f t="shared" si="129"/>
        <v xml:space="preserve"> </v>
      </c>
      <c r="OB18" s="20"/>
      <c r="OC18" s="8"/>
      <c r="OD18" s="27" t="str">
        <f t="shared" si="130"/>
        <v xml:space="preserve"> </v>
      </c>
      <c r="OE18" s="20"/>
      <c r="OF18" s="8"/>
      <c r="OG18" s="27" t="str">
        <f t="shared" si="131"/>
        <v xml:space="preserve"> </v>
      </c>
      <c r="OH18" s="20"/>
      <c r="OI18" s="8"/>
      <c r="OJ18" s="27" t="str">
        <f t="shared" si="132"/>
        <v xml:space="preserve"> </v>
      </c>
      <c r="OK18" s="20">
        <v>9</v>
      </c>
      <c r="OL18" s="8">
        <v>20</v>
      </c>
      <c r="OM18" s="27">
        <f t="shared" si="133"/>
        <v>2.2222222222222223</v>
      </c>
      <c r="ON18" s="20">
        <v>2</v>
      </c>
      <c r="OO18" s="8">
        <v>42</v>
      </c>
      <c r="OP18" s="27">
        <f t="shared" si="134"/>
        <v>21</v>
      </c>
      <c r="OQ18" s="20"/>
      <c r="OR18" s="8"/>
      <c r="OS18" s="27" t="str">
        <f t="shared" si="135"/>
        <v xml:space="preserve"> </v>
      </c>
      <c r="OT18" s="3"/>
      <c r="OU18" s="8"/>
      <c r="OV18" s="27" t="str">
        <f t="shared" si="136"/>
        <v xml:space="preserve"> </v>
      </c>
      <c r="OW18" s="3"/>
      <c r="OX18" s="8"/>
      <c r="OY18" s="27" t="str">
        <f t="shared" si="137"/>
        <v xml:space="preserve"> </v>
      </c>
      <c r="OZ18" s="3"/>
      <c r="PA18" s="8"/>
      <c r="PB18" s="27" t="str">
        <f t="shared" si="138"/>
        <v xml:space="preserve"> </v>
      </c>
      <c r="PC18" s="8">
        <v>25356</v>
      </c>
    </row>
    <row r="19" spans="1:419" x14ac:dyDescent="0.2">
      <c r="A19" s="18" t="s">
        <v>12</v>
      </c>
      <c r="B19" s="22">
        <v>11</v>
      </c>
      <c r="C19" s="22">
        <v>1150</v>
      </c>
      <c r="D19" s="21">
        <f t="shared" si="0"/>
        <v>104.54545454545455</v>
      </c>
      <c r="E19" s="20"/>
      <c r="F19" s="28"/>
      <c r="G19" s="27" t="str">
        <f t="shared" si="1"/>
        <v xml:space="preserve"> </v>
      </c>
      <c r="H19" s="20"/>
      <c r="I19" s="28"/>
      <c r="J19" s="27" t="str">
        <f t="shared" si="2"/>
        <v xml:space="preserve"> </v>
      </c>
      <c r="K19" s="20"/>
      <c r="L19" s="28"/>
      <c r="M19" s="27" t="str">
        <f t="shared" si="3"/>
        <v xml:space="preserve"> </v>
      </c>
      <c r="N19" s="20"/>
      <c r="O19" s="28"/>
      <c r="P19" s="27" t="str">
        <f t="shared" si="4"/>
        <v xml:space="preserve"> </v>
      </c>
      <c r="Q19" s="20"/>
      <c r="R19" s="28"/>
      <c r="S19" s="27" t="str">
        <f t="shared" si="5"/>
        <v xml:space="preserve"> </v>
      </c>
      <c r="T19" s="20">
        <v>1</v>
      </c>
      <c r="U19" s="28">
        <v>41</v>
      </c>
      <c r="V19" s="27">
        <f t="shared" si="6"/>
        <v>41</v>
      </c>
      <c r="W19" s="20">
        <v>12</v>
      </c>
      <c r="X19" s="8">
        <v>94</v>
      </c>
      <c r="Y19" s="27">
        <f t="shared" si="7"/>
        <v>7.833333333333333</v>
      </c>
      <c r="Z19" s="20">
        <v>2</v>
      </c>
      <c r="AA19" s="8">
        <v>63</v>
      </c>
      <c r="AB19" s="27">
        <f t="shared" si="8"/>
        <v>31.5</v>
      </c>
      <c r="AC19" s="20">
        <v>1</v>
      </c>
      <c r="AD19" s="8">
        <v>67</v>
      </c>
      <c r="AE19" s="27">
        <f t="shared" si="9"/>
        <v>67</v>
      </c>
      <c r="AF19" s="20">
        <v>26</v>
      </c>
      <c r="AG19" s="8">
        <v>375</v>
      </c>
      <c r="AH19" s="27">
        <f t="shared" si="10"/>
        <v>14.423076923076923</v>
      </c>
      <c r="AI19" s="20">
        <v>104</v>
      </c>
      <c r="AJ19" s="8">
        <v>1860</v>
      </c>
      <c r="AK19" s="27">
        <f t="shared" si="11"/>
        <v>17.884615384615383</v>
      </c>
      <c r="AL19" s="20">
        <v>1</v>
      </c>
      <c r="AM19" s="8">
        <v>43</v>
      </c>
      <c r="AN19" s="27">
        <f t="shared" si="12"/>
        <v>43</v>
      </c>
      <c r="AO19" s="20">
        <v>5</v>
      </c>
      <c r="AP19" s="8">
        <v>38</v>
      </c>
      <c r="AQ19" s="27">
        <f t="shared" si="13"/>
        <v>7.6</v>
      </c>
      <c r="AR19" s="20">
        <v>3</v>
      </c>
      <c r="AS19" s="8">
        <v>118</v>
      </c>
      <c r="AT19" s="27">
        <f t="shared" si="14"/>
        <v>39.333333333333336</v>
      </c>
      <c r="AU19" s="20">
        <v>2</v>
      </c>
      <c r="AV19" s="8">
        <v>18</v>
      </c>
      <c r="AW19" s="27">
        <f t="shared" si="15"/>
        <v>9</v>
      </c>
      <c r="AX19" s="20">
        <v>4</v>
      </c>
      <c r="AY19" s="8">
        <v>573</v>
      </c>
      <c r="AZ19" s="27">
        <f t="shared" si="16"/>
        <v>143.25</v>
      </c>
      <c r="BA19" s="20">
        <v>8</v>
      </c>
      <c r="BB19" s="8">
        <v>2340</v>
      </c>
      <c r="BC19" s="27">
        <f t="shared" si="17"/>
        <v>292.5</v>
      </c>
      <c r="BD19" s="20">
        <v>4</v>
      </c>
      <c r="BE19" s="8">
        <v>546</v>
      </c>
      <c r="BF19" s="27">
        <f t="shared" si="18"/>
        <v>136.5</v>
      </c>
      <c r="BG19" s="8">
        <v>25</v>
      </c>
      <c r="BH19" s="8">
        <v>147</v>
      </c>
      <c r="BI19" s="27">
        <f t="shared" si="19"/>
        <v>5.88</v>
      </c>
      <c r="BJ19" s="20">
        <v>1</v>
      </c>
      <c r="BK19" s="8">
        <v>129</v>
      </c>
      <c r="BL19" s="27">
        <f t="shared" si="20"/>
        <v>129</v>
      </c>
      <c r="BM19" s="11">
        <v>147</v>
      </c>
      <c r="BN19" s="11">
        <v>2724</v>
      </c>
      <c r="BO19" s="21">
        <f t="shared" si="21"/>
        <v>18.530612244897959</v>
      </c>
      <c r="BP19" s="11">
        <v>2</v>
      </c>
      <c r="BQ19" s="11">
        <v>18</v>
      </c>
      <c r="BR19" s="21">
        <f t="shared" si="22"/>
        <v>9</v>
      </c>
      <c r="BS19" s="8">
        <v>91</v>
      </c>
      <c r="BT19" s="8">
        <v>493</v>
      </c>
      <c r="BU19" s="27">
        <f t="shared" si="23"/>
        <v>5.4175824175824179</v>
      </c>
      <c r="BV19" s="8">
        <v>94</v>
      </c>
      <c r="BW19" s="8">
        <v>237</v>
      </c>
      <c r="BX19" s="27">
        <f t="shared" si="24"/>
        <v>2.521276595744681</v>
      </c>
      <c r="BY19" s="11">
        <v>14</v>
      </c>
      <c r="BZ19" s="11">
        <v>1422</v>
      </c>
      <c r="CA19" s="21">
        <f t="shared" si="25"/>
        <v>101.57142857142857</v>
      </c>
      <c r="CB19" s="22">
        <v>18</v>
      </c>
      <c r="CC19" s="11">
        <v>814</v>
      </c>
      <c r="CD19" s="21">
        <f t="shared" si="26"/>
        <v>45.222222222222221</v>
      </c>
      <c r="CE19" s="20">
        <v>16</v>
      </c>
      <c r="CF19" s="8">
        <v>559</v>
      </c>
      <c r="CG19" s="27">
        <f t="shared" si="27"/>
        <v>34.9375</v>
      </c>
      <c r="CH19" s="20"/>
      <c r="CI19" s="8"/>
      <c r="CJ19" s="27" t="str">
        <f t="shared" si="28"/>
        <v xml:space="preserve"> </v>
      </c>
      <c r="CK19" s="20">
        <v>3</v>
      </c>
      <c r="CL19" s="8">
        <v>6</v>
      </c>
      <c r="CM19" s="27">
        <f t="shared" si="29"/>
        <v>2</v>
      </c>
      <c r="CN19" s="20">
        <v>12</v>
      </c>
      <c r="CO19" s="8">
        <v>184</v>
      </c>
      <c r="CP19" s="27">
        <f t="shared" si="30"/>
        <v>15.333333333333334</v>
      </c>
      <c r="CQ19" s="20"/>
      <c r="CR19" s="8"/>
      <c r="CS19" s="27" t="str">
        <f t="shared" si="31"/>
        <v xml:space="preserve"> </v>
      </c>
      <c r="CT19" s="20">
        <v>1</v>
      </c>
      <c r="CU19" s="8">
        <v>2</v>
      </c>
      <c r="CV19" s="27">
        <f t="shared" si="32"/>
        <v>2</v>
      </c>
      <c r="CW19" s="20">
        <v>9</v>
      </c>
      <c r="CX19" s="8">
        <v>250</v>
      </c>
      <c r="CY19" s="27">
        <f t="shared" si="33"/>
        <v>27.777777777777779</v>
      </c>
      <c r="CZ19" s="20">
        <v>3</v>
      </c>
      <c r="DA19" s="8">
        <v>3</v>
      </c>
      <c r="DB19" s="27">
        <f t="shared" si="34"/>
        <v>1</v>
      </c>
      <c r="DC19" s="20"/>
      <c r="DD19" s="8"/>
      <c r="DE19" s="27" t="str">
        <f t="shared" si="35"/>
        <v xml:space="preserve"> </v>
      </c>
      <c r="DF19" s="20">
        <v>35</v>
      </c>
      <c r="DG19" s="8">
        <v>110</v>
      </c>
      <c r="DH19" s="27">
        <f t="shared" si="36"/>
        <v>3.1428571428571428</v>
      </c>
      <c r="DI19" s="8">
        <v>39</v>
      </c>
      <c r="DJ19" s="8">
        <v>295</v>
      </c>
      <c r="DK19" s="27">
        <f t="shared" si="37"/>
        <v>7.5641025641025639</v>
      </c>
      <c r="DL19" s="20">
        <v>18</v>
      </c>
      <c r="DM19" s="8">
        <v>141</v>
      </c>
      <c r="DN19" s="27">
        <f t="shared" si="38"/>
        <v>7.833333333333333</v>
      </c>
      <c r="DO19" s="20">
        <v>1</v>
      </c>
      <c r="DP19" s="8">
        <v>1</v>
      </c>
      <c r="DQ19" s="27">
        <f t="shared" si="39"/>
        <v>1</v>
      </c>
      <c r="DR19" s="20">
        <v>4</v>
      </c>
      <c r="DS19" s="8">
        <v>13</v>
      </c>
      <c r="DT19" s="27">
        <f t="shared" si="40"/>
        <v>3.25</v>
      </c>
      <c r="DU19" s="20">
        <v>5</v>
      </c>
      <c r="DV19" s="8">
        <v>1156</v>
      </c>
      <c r="DW19" s="27">
        <f t="shared" si="41"/>
        <v>231.2</v>
      </c>
      <c r="DX19" s="20">
        <v>9</v>
      </c>
      <c r="DY19" s="8">
        <v>2211</v>
      </c>
      <c r="DZ19" s="27">
        <f t="shared" si="42"/>
        <v>245.66666666666666</v>
      </c>
      <c r="EA19" s="20">
        <v>3</v>
      </c>
      <c r="EB19" s="8">
        <v>295</v>
      </c>
      <c r="EC19" s="27">
        <f t="shared" si="43"/>
        <v>98.333333333333329</v>
      </c>
      <c r="ED19" s="20">
        <v>70</v>
      </c>
      <c r="EE19" s="8">
        <v>1757</v>
      </c>
      <c r="EF19" s="27">
        <f t="shared" si="44"/>
        <v>25.1</v>
      </c>
      <c r="EG19" s="11">
        <v>5</v>
      </c>
      <c r="EH19" s="11">
        <v>1564</v>
      </c>
      <c r="EI19" s="21">
        <f t="shared" si="45"/>
        <v>312.8</v>
      </c>
      <c r="EJ19" s="20">
        <v>129</v>
      </c>
      <c r="EK19" s="8">
        <v>1786</v>
      </c>
      <c r="EL19" s="27">
        <f t="shared" si="46"/>
        <v>13.844961240310077</v>
      </c>
      <c r="EM19" s="20">
        <v>1</v>
      </c>
      <c r="EN19" s="8">
        <v>33</v>
      </c>
      <c r="EO19" s="27">
        <f t="shared" si="47"/>
        <v>33</v>
      </c>
      <c r="EP19" s="20"/>
      <c r="EQ19" s="8"/>
      <c r="ER19" s="27" t="str">
        <f t="shared" si="48"/>
        <v xml:space="preserve"> </v>
      </c>
      <c r="ES19" s="20">
        <v>1</v>
      </c>
      <c r="ET19" s="8">
        <v>60</v>
      </c>
      <c r="EU19" s="27">
        <f t="shared" si="49"/>
        <v>60</v>
      </c>
      <c r="EV19" s="20">
        <v>12</v>
      </c>
      <c r="EW19" s="8">
        <v>742</v>
      </c>
      <c r="EX19" s="27">
        <f t="shared" si="50"/>
        <v>61.833333333333336</v>
      </c>
      <c r="EY19" s="20">
        <v>2</v>
      </c>
      <c r="EZ19" s="8">
        <v>13</v>
      </c>
      <c r="FA19" s="27">
        <f t="shared" si="51"/>
        <v>6.5</v>
      </c>
      <c r="FB19" s="20"/>
      <c r="FC19" s="8"/>
      <c r="FD19" s="27" t="str">
        <f t="shared" si="52"/>
        <v xml:space="preserve"> </v>
      </c>
      <c r="FE19" s="20">
        <v>1</v>
      </c>
      <c r="FF19" s="8">
        <v>31</v>
      </c>
      <c r="FG19" s="27">
        <f t="shared" si="53"/>
        <v>31</v>
      </c>
      <c r="FH19" s="11">
        <v>5</v>
      </c>
      <c r="FI19" s="11">
        <v>1595</v>
      </c>
      <c r="FJ19" s="21">
        <f t="shared" si="54"/>
        <v>319</v>
      </c>
      <c r="FK19" s="20">
        <v>2</v>
      </c>
      <c r="FL19" s="8">
        <v>17</v>
      </c>
      <c r="FM19" s="27">
        <f t="shared" si="55"/>
        <v>8.5</v>
      </c>
      <c r="FN19" s="20">
        <v>3</v>
      </c>
      <c r="FO19" s="8">
        <v>6</v>
      </c>
      <c r="FP19" s="27">
        <f t="shared" si="56"/>
        <v>2</v>
      </c>
      <c r="FQ19" s="20">
        <v>1</v>
      </c>
      <c r="FR19" s="8">
        <v>26</v>
      </c>
      <c r="FS19" s="27">
        <f t="shared" si="57"/>
        <v>26</v>
      </c>
      <c r="FT19" s="20">
        <v>1</v>
      </c>
      <c r="FU19" s="8">
        <v>34</v>
      </c>
      <c r="FV19" s="27">
        <f t="shared" si="58"/>
        <v>34</v>
      </c>
      <c r="FW19" s="20">
        <v>1</v>
      </c>
      <c r="FX19" s="8">
        <v>247</v>
      </c>
      <c r="FY19" s="27">
        <f t="shared" si="59"/>
        <v>247</v>
      </c>
      <c r="FZ19" s="11"/>
      <c r="GA19" s="11"/>
      <c r="GB19" s="21" t="str">
        <f t="shared" si="60"/>
        <v xml:space="preserve"> </v>
      </c>
      <c r="GC19" s="11"/>
      <c r="GD19" s="11"/>
      <c r="GE19" s="21" t="str">
        <f t="shared" si="61"/>
        <v xml:space="preserve"> </v>
      </c>
      <c r="GF19" s="20"/>
      <c r="GG19" s="8"/>
      <c r="GH19" s="27" t="str">
        <f t="shared" si="62"/>
        <v xml:space="preserve"> </v>
      </c>
      <c r="GI19" s="20"/>
      <c r="GJ19" s="8"/>
      <c r="GK19" s="27" t="str">
        <f t="shared" si="63"/>
        <v xml:space="preserve"> </v>
      </c>
      <c r="GL19" s="8"/>
      <c r="GM19" s="8"/>
      <c r="GN19" s="27" t="str">
        <f t="shared" si="64"/>
        <v xml:space="preserve"> </v>
      </c>
      <c r="GO19" s="8"/>
      <c r="GP19" s="8"/>
      <c r="GQ19" s="27" t="str">
        <f t="shared" si="65"/>
        <v xml:space="preserve"> </v>
      </c>
      <c r="GR19" s="20">
        <v>3</v>
      </c>
      <c r="GS19" s="8">
        <v>207</v>
      </c>
      <c r="GT19" s="27">
        <f t="shared" si="66"/>
        <v>69</v>
      </c>
      <c r="GU19" s="11">
        <v>3</v>
      </c>
      <c r="GV19" s="11">
        <v>251</v>
      </c>
      <c r="GW19" s="21">
        <f t="shared" si="67"/>
        <v>83.666666666666671</v>
      </c>
      <c r="GX19" s="20"/>
      <c r="GY19" s="8"/>
      <c r="GZ19" s="27" t="str">
        <f t="shared" si="68"/>
        <v xml:space="preserve"> </v>
      </c>
      <c r="HA19" s="11"/>
      <c r="HB19" s="11"/>
      <c r="HC19" s="21" t="str">
        <f t="shared" si="69"/>
        <v xml:space="preserve"> </v>
      </c>
      <c r="HD19" s="20">
        <v>10</v>
      </c>
      <c r="HE19" s="8">
        <v>956</v>
      </c>
      <c r="HF19" s="27">
        <f t="shared" si="70"/>
        <v>95.6</v>
      </c>
      <c r="HG19" s="11">
        <v>9</v>
      </c>
      <c r="HH19" s="11">
        <v>1080</v>
      </c>
      <c r="HI19" s="21">
        <f t="shared" si="71"/>
        <v>120</v>
      </c>
      <c r="HJ19" s="20"/>
      <c r="HK19" s="8"/>
      <c r="HL19" s="27" t="str">
        <f t="shared" si="72"/>
        <v xml:space="preserve"> </v>
      </c>
      <c r="HM19" s="11">
        <v>12</v>
      </c>
      <c r="HN19" s="11">
        <v>142</v>
      </c>
      <c r="HO19" s="21">
        <f t="shared" si="73"/>
        <v>11.833333333333334</v>
      </c>
      <c r="HP19" s="20">
        <v>2</v>
      </c>
      <c r="HQ19" s="8">
        <v>129</v>
      </c>
      <c r="HR19" s="27">
        <f t="shared" si="74"/>
        <v>64.5</v>
      </c>
      <c r="HS19" s="11"/>
      <c r="HT19" s="11"/>
      <c r="HU19" s="21" t="str">
        <f t="shared" si="75"/>
        <v xml:space="preserve"> </v>
      </c>
      <c r="HV19" s="11">
        <v>2</v>
      </c>
      <c r="HW19" s="11">
        <v>22</v>
      </c>
      <c r="HX19" s="21">
        <f t="shared" si="76"/>
        <v>11</v>
      </c>
      <c r="HY19" s="20">
        <v>4</v>
      </c>
      <c r="HZ19" s="8">
        <v>64</v>
      </c>
      <c r="IA19" s="27">
        <f t="shared" si="77"/>
        <v>16</v>
      </c>
      <c r="IB19" s="11"/>
      <c r="IC19" s="11"/>
      <c r="ID19" s="21" t="str">
        <f t="shared" si="78"/>
        <v xml:space="preserve"> </v>
      </c>
      <c r="IE19" s="20"/>
      <c r="IF19" s="8"/>
      <c r="IG19" s="27" t="str">
        <f t="shared" si="79"/>
        <v xml:space="preserve"> </v>
      </c>
      <c r="IH19" s="11">
        <v>1</v>
      </c>
      <c r="II19" s="11">
        <v>8</v>
      </c>
      <c r="IJ19" s="21">
        <f t="shared" si="80"/>
        <v>8</v>
      </c>
      <c r="IK19" s="16">
        <v>36</v>
      </c>
      <c r="IL19" s="16">
        <v>1511</v>
      </c>
      <c r="IM19" s="63">
        <f t="shared" si="81"/>
        <v>41.972222222222221</v>
      </c>
      <c r="IN19" s="16">
        <v>51</v>
      </c>
      <c r="IO19" s="16">
        <v>3039</v>
      </c>
      <c r="IP19" s="63">
        <f t="shared" si="82"/>
        <v>59.588235294117645</v>
      </c>
      <c r="IQ19" s="20"/>
      <c r="IR19" s="8"/>
      <c r="IS19" s="27" t="str">
        <f t="shared" si="83"/>
        <v xml:space="preserve"> </v>
      </c>
      <c r="IT19" s="20">
        <v>1</v>
      </c>
      <c r="IU19" s="8">
        <v>18</v>
      </c>
      <c r="IV19" s="27">
        <f t="shared" si="84"/>
        <v>18</v>
      </c>
      <c r="IW19" s="11">
        <v>1</v>
      </c>
      <c r="IX19" s="11">
        <v>17</v>
      </c>
      <c r="IY19" s="21">
        <f t="shared" si="85"/>
        <v>17</v>
      </c>
      <c r="IZ19" s="11">
        <v>3</v>
      </c>
      <c r="JA19" s="11">
        <v>23</v>
      </c>
      <c r="JB19" s="21">
        <f t="shared" si="86"/>
        <v>7.666666666666667</v>
      </c>
      <c r="JC19" s="20"/>
      <c r="JD19" s="8"/>
      <c r="JE19" s="27" t="str">
        <f t="shared" si="87"/>
        <v xml:space="preserve"> </v>
      </c>
      <c r="JF19" s="11"/>
      <c r="JG19" s="11"/>
      <c r="JH19" s="21" t="str">
        <f t="shared" si="88"/>
        <v xml:space="preserve"> </v>
      </c>
      <c r="JI19" s="20"/>
      <c r="JJ19" s="8"/>
      <c r="JK19" s="27" t="str">
        <f t="shared" si="89"/>
        <v xml:space="preserve"> </v>
      </c>
      <c r="JL19" s="20">
        <v>2</v>
      </c>
      <c r="JM19" s="8">
        <v>49</v>
      </c>
      <c r="JN19" s="27">
        <f t="shared" si="90"/>
        <v>24.5</v>
      </c>
      <c r="JO19" s="11">
        <v>13</v>
      </c>
      <c r="JP19" s="11">
        <v>73</v>
      </c>
      <c r="JQ19" s="21">
        <f t="shared" si="91"/>
        <v>5.615384615384615</v>
      </c>
      <c r="JR19" s="20"/>
      <c r="JS19" s="8"/>
      <c r="JT19" s="27" t="str">
        <f t="shared" si="92"/>
        <v xml:space="preserve"> </v>
      </c>
      <c r="JU19" s="20"/>
      <c r="JV19" s="8"/>
      <c r="JW19" s="27" t="str">
        <f t="shared" si="93"/>
        <v xml:space="preserve"> </v>
      </c>
      <c r="JX19" s="11">
        <v>1</v>
      </c>
      <c r="JY19" s="11">
        <v>50</v>
      </c>
      <c r="JZ19" s="21">
        <f t="shared" si="94"/>
        <v>50</v>
      </c>
      <c r="KA19" s="20"/>
      <c r="KB19" s="8"/>
      <c r="KC19" s="27" t="str">
        <f t="shared" si="95"/>
        <v xml:space="preserve"> </v>
      </c>
      <c r="KD19" s="20"/>
      <c r="KE19" s="8"/>
      <c r="KF19" s="27" t="str">
        <f t="shared" si="96"/>
        <v xml:space="preserve"> </v>
      </c>
      <c r="KG19" s="11">
        <v>3</v>
      </c>
      <c r="KH19" s="11">
        <v>34</v>
      </c>
      <c r="KI19" s="21">
        <f t="shared" si="97"/>
        <v>11.333333333333334</v>
      </c>
      <c r="KJ19" s="20">
        <v>1</v>
      </c>
      <c r="KK19" s="8">
        <v>43</v>
      </c>
      <c r="KL19" s="27">
        <f t="shared" si="98"/>
        <v>43</v>
      </c>
      <c r="KM19" s="11">
        <v>1</v>
      </c>
      <c r="KN19" s="11">
        <v>30</v>
      </c>
      <c r="KO19" s="21">
        <f t="shared" si="99"/>
        <v>30</v>
      </c>
      <c r="KP19" s="20"/>
      <c r="KQ19" s="8"/>
      <c r="KR19" s="27" t="str">
        <f t="shared" si="100"/>
        <v xml:space="preserve"> </v>
      </c>
      <c r="KS19" s="20"/>
      <c r="KT19" s="8"/>
      <c r="KU19" s="27" t="str">
        <f t="shared" si="101"/>
        <v xml:space="preserve"> </v>
      </c>
      <c r="KV19" s="11">
        <v>10</v>
      </c>
      <c r="KW19" s="11">
        <v>152</v>
      </c>
      <c r="KX19" s="21">
        <f t="shared" si="102"/>
        <v>15.2</v>
      </c>
      <c r="KY19" s="20"/>
      <c r="KZ19" s="8"/>
      <c r="LA19" s="27" t="str">
        <f t="shared" si="103"/>
        <v xml:space="preserve"> </v>
      </c>
      <c r="LB19" s="11">
        <v>1</v>
      </c>
      <c r="LC19" s="11">
        <v>16</v>
      </c>
      <c r="LD19" s="21">
        <f t="shared" si="104"/>
        <v>16</v>
      </c>
      <c r="LE19" s="20"/>
      <c r="LF19" s="8"/>
      <c r="LG19" s="27" t="str">
        <f t="shared" si="105"/>
        <v xml:space="preserve"> </v>
      </c>
      <c r="LH19" s="20"/>
      <c r="LI19" s="8"/>
      <c r="LJ19" s="27" t="str">
        <f t="shared" si="106"/>
        <v xml:space="preserve"> </v>
      </c>
      <c r="LK19" s="20"/>
      <c r="LL19" s="8"/>
      <c r="LM19" s="27" t="str">
        <f t="shared" si="107"/>
        <v xml:space="preserve"> </v>
      </c>
      <c r="LN19" s="20">
        <v>2</v>
      </c>
      <c r="LO19" s="8">
        <v>46</v>
      </c>
      <c r="LP19" s="27">
        <f t="shared" si="108"/>
        <v>23</v>
      </c>
      <c r="LQ19" s="20"/>
      <c r="LR19" s="8"/>
      <c r="LS19" s="27" t="str">
        <f t="shared" si="109"/>
        <v xml:space="preserve"> </v>
      </c>
      <c r="LT19" s="20"/>
      <c r="LU19" s="8"/>
      <c r="LV19" s="27" t="str">
        <f t="shared" si="110"/>
        <v xml:space="preserve"> </v>
      </c>
      <c r="LW19" s="20">
        <v>13</v>
      </c>
      <c r="LX19" s="8">
        <v>128</v>
      </c>
      <c r="LY19" s="27">
        <f t="shared" si="111"/>
        <v>9.8461538461538467</v>
      </c>
      <c r="LZ19" s="20">
        <v>4</v>
      </c>
      <c r="MA19" s="8">
        <v>64</v>
      </c>
      <c r="MB19" s="27">
        <f t="shared" si="112"/>
        <v>16</v>
      </c>
      <c r="MC19" s="20"/>
      <c r="MD19" s="8"/>
      <c r="ME19" s="27" t="str">
        <f t="shared" si="113"/>
        <v xml:space="preserve"> </v>
      </c>
      <c r="MF19" s="20">
        <v>2</v>
      </c>
      <c r="MG19" s="8">
        <v>12</v>
      </c>
      <c r="MH19" s="27">
        <f t="shared" si="114"/>
        <v>6</v>
      </c>
      <c r="MI19" s="20">
        <v>2</v>
      </c>
      <c r="MJ19" s="8">
        <v>15</v>
      </c>
      <c r="MK19" s="27">
        <f t="shared" si="115"/>
        <v>7.5</v>
      </c>
      <c r="ML19" s="20">
        <v>2</v>
      </c>
      <c r="MM19" s="8">
        <v>99</v>
      </c>
      <c r="MN19" s="27">
        <f t="shared" si="116"/>
        <v>49.5</v>
      </c>
      <c r="MO19" s="20">
        <v>27</v>
      </c>
      <c r="MP19" s="8">
        <v>448</v>
      </c>
      <c r="MQ19" s="27">
        <f t="shared" si="117"/>
        <v>16.592592592592592</v>
      </c>
      <c r="MR19" s="20"/>
      <c r="MS19" s="8"/>
      <c r="MT19" s="27" t="str">
        <f t="shared" si="118"/>
        <v xml:space="preserve"> </v>
      </c>
      <c r="MU19" s="20">
        <v>2</v>
      </c>
      <c r="MV19" s="8">
        <v>203</v>
      </c>
      <c r="MW19" s="27">
        <f t="shared" si="119"/>
        <v>101.5</v>
      </c>
      <c r="MX19" s="20">
        <v>2</v>
      </c>
      <c r="MY19" s="8">
        <v>270</v>
      </c>
      <c r="MZ19" s="27">
        <f t="shared" si="120"/>
        <v>135</v>
      </c>
      <c r="NA19" s="20">
        <v>12</v>
      </c>
      <c r="NB19" s="8">
        <v>1013</v>
      </c>
      <c r="NC19" s="27">
        <f t="shared" si="121"/>
        <v>84.416666666666671</v>
      </c>
      <c r="ND19" s="20">
        <v>28</v>
      </c>
      <c r="NE19" s="8">
        <v>340</v>
      </c>
      <c r="NF19" s="27">
        <f t="shared" si="122"/>
        <v>12.142857142857142</v>
      </c>
      <c r="NG19" s="20">
        <v>12</v>
      </c>
      <c r="NH19" s="8">
        <v>231</v>
      </c>
      <c r="NI19" s="27">
        <f t="shared" si="123"/>
        <v>19.25</v>
      </c>
      <c r="NJ19" s="20">
        <v>1</v>
      </c>
      <c r="NK19" s="8">
        <v>383</v>
      </c>
      <c r="NL19" s="27">
        <f t="shared" si="124"/>
        <v>383</v>
      </c>
      <c r="NM19" s="20">
        <v>8</v>
      </c>
      <c r="NN19" s="8">
        <v>758</v>
      </c>
      <c r="NO19" s="27">
        <f t="shared" si="125"/>
        <v>94.75</v>
      </c>
      <c r="NP19" s="20"/>
      <c r="NQ19" s="8"/>
      <c r="NR19" s="27" t="str">
        <f t="shared" si="126"/>
        <v xml:space="preserve"> </v>
      </c>
      <c r="NS19" s="20">
        <v>14</v>
      </c>
      <c r="NT19" s="8">
        <v>171</v>
      </c>
      <c r="NU19" s="27">
        <f t="shared" si="127"/>
        <v>12.214285714285714</v>
      </c>
      <c r="NV19" s="20">
        <v>2</v>
      </c>
      <c r="NW19" s="8">
        <v>315</v>
      </c>
      <c r="NX19" s="27">
        <f t="shared" si="128"/>
        <v>157.5</v>
      </c>
      <c r="NY19" s="20">
        <v>1</v>
      </c>
      <c r="NZ19" s="8">
        <v>23</v>
      </c>
      <c r="OA19" s="27">
        <f t="shared" si="129"/>
        <v>23</v>
      </c>
      <c r="OB19" s="20"/>
      <c r="OC19" s="8"/>
      <c r="OD19" s="27" t="str">
        <f t="shared" si="130"/>
        <v xml:space="preserve"> </v>
      </c>
      <c r="OE19" s="20"/>
      <c r="OF19" s="8"/>
      <c r="OG19" s="27" t="str">
        <f t="shared" si="131"/>
        <v xml:space="preserve"> </v>
      </c>
      <c r="OH19" s="20"/>
      <c r="OI19" s="8"/>
      <c r="OJ19" s="27" t="str">
        <f t="shared" si="132"/>
        <v xml:space="preserve"> </v>
      </c>
      <c r="OK19" s="20"/>
      <c r="OL19" s="8"/>
      <c r="OM19" s="27" t="str">
        <f t="shared" si="133"/>
        <v xml:space="preserve"> </v>
      </c>
      <c r="ON19" s="20"/>
      <c r="OO19" s="8"/>
      <c r="OP19" s="27" t="str">
        <f t="shared" si="134"/>
        <v xml:space="preserve"> </v>
      </c>
      <c r="OQ19" s="20">
        <v>2</v>
      </c>
      <c r="OR19" s="8">
        <v>24</v>
      </c>
      <c r="OS19" s="27">
        <f t="shared" si="135"/>
        <v>12</v>
      </c>
      <c r="OT19" s="3"/>
      <c r="OU19" s="8"/>
      <c r="OV19" s="27" t="str">
        <f t="shared" si="136"/>
        <v xml:space="preserve"> </v>
      </c>
      <c r="OW19" s="3"/>
      <c r="OX19" s="8"/>
      <c r="OY19" s="27" t="str">
        <f t="shared" si="137"/>
        <v xml:space="preserve"> </v>
      </c>
      <c r="OZ19" s="3"/>
      <c r="PA19" s="8"/>
      <c r="PB19" s="27" t="str">
        <f t="shared" si="138"/>
        <v xml:space="preserve"> </v>
      </c>
      <c r="PC19" s="8">
        <v>38904</v>
      </c>
    </row>
    <row r="20" spans="1:419" x14ac:dyDescent="0.2">
      <c r="A20" s="18" t="s">
        <v>13</v>
      </c>
      <c r="B20" s="22">
        <v>24</v>
      </c>
      <c r="C20" s="22">
        <v>477</v>
      </c>
      <c r="D20" s="21">
        <f t="shared" si="0"/>
        <v>19.875</v>
      </c>
      <c r="E20" s="20">
        <v>1</v>
      </c>
      <c r="F20" s="28">
        <v>3</v>
      </c>
      <c r="G20" s="27">
        <f t="shared" si="1"/>
        <v>3</v>
      </c>
      <c r="H20" s="20"/>
      <c r="I20" s="28"/>
      <c r="J20" s="27" t="str">
        <f t="shared" si="2"/>
        <v xml:space="preserve"> </v>
      </c>
      <c r="K20" s="20"/>
      <c r="L20" s="28"/>
      <c r="M20" s="27" t="str">
        <f t="shared" si="3"/>
        <v xml:space="preserve"> </v>
      </c>
      <c r="N20" s="20">
        <v>2</v>
      </c>
      <c r="O20" s="28">
        <v>4</v>
      </c>
      <c r="P20" s="27">
        <f t="shared" si="4"/>
        <v>2</v>
      </c>
      <c r="Q20" s="20"/>
      <c r="R20" s="28"/>
      <c r="S20" s="27" t="str">
        <f t="shared" si="5"/>
        <v xml:space="preserve"> </v>
      </c>
      <c r="T20" s="20"/>
      <c r="U20" s="28"/>
      <c r="V20" s="27" t="str">
        <f t="shared" si="6"/>
        <v xml:space="preserve"> </v>
      </c>
      <c r="W20" s="20">
        <v>18</v>
      </c>
      <c r="X20" s="8">
        <v>47</v>
      </c>
      <c r="Y20" s="27">
        <f t="shared" si="7"/>
        <v>2.6111111111111112</v>
      </c>
      <c r="Z20" s="20">
        <v>8</v>
      </c>
      <c r="AA20" s="8">
        <v>51</v>
      </c>
      <c r="AB20" s="27">
        <f t="shared" si="8"/>
        <v>6.375</v>
      </c>
      <c r="AC20" s="20">
        <v>5</v>
      </c>
      <c r="AD20" s="8">
        <v>22</v>
      </c>
      <c r="AE20" s="27">
        <f t="shared" si="9"/>
        <v>4.4000000000000004</v>
      </c>
      <c r="AF20" s="20">
        <v>34</v>
      </c>
      <c r="AG20" s="8">
        <v>199</v>
      </c>
      <c r="AH20" s="27">
        <f t="shared" si="10"/>
        <v>5.8529411764705879</v>
      </c>
      <c r="AI20" s="20">
        <v>105</v>
      </c>
      <c r="AJ20" s="8">
        <v>684</v>
      </c>
      <c r="AK20" s="27">
        <f t="shared" si="11"/>
        <v>6.5142857142857142</v>
      </c>
      <c r="AL20" s="20">
        <v>2</v>
      </c>
      <c r="AM20" s="8">
        <v>17</v>
      </c>
      <c r="AN20" s="27">
        <f t="shared" si="12"/>
        <v>8.5</v>
      </c>
      <c r="AO20" s="20">
        <v>4</v>
      </c>
      <c r="AP20" s="8">
        <v>19</v>
      </c>
      <c r="AQ20" s="27">
        <f t="shared" si="13"/>
        <v>4.75</v>
      </c>
      <c r="AR20" s="20">
        <v>2</v>
      </c>
      <c r="AS20" s="8">
        <v>29</v>
      </c>
      <c r="AT20" s="27">
        <f t="shared" si="14"/>
        <v>14.5</v>
      </c>
      <c r="AU20" s="20"/>
      <c r="AV20" s="8"/>
      <c r="AW20" s="27" t="str">
        <f t="shared" si="15"/>
        <v xml:space="preserve"> </v>
      </c>
      <c r="AX20" s="20">
        <v>1</v>
      </c>
      <c r="AY20" s="8">
        <v>172</v>
      </c>
      <c r="AZ20" s="27">
        <f t="shared" si="16"/>
        <v>172</v>
      </c>
      <c r="BA20" s="20">
        <v>9</v>
      </c>
      <c r="BB20" s="8">
        <v>589</v>
      </c>
      <c r="BC20" s="27">
        <f t="shared" si="17"/>
        <v>65.444444444444443</v>
      </c>
      <c r="BD20" s="20">
        <v>4</v>
      </c>
      <c r="BE20" s="8">
        <v>222</v>
      </c>
      <c r="BF20" s="27">
        <f t="shared" si="18"/>
        <v>55.5</v>
      </c>
      <c r="BG20" s="8">
        <v>20</v>
      </c>
      <c r="BH20" s="8">
        <v>54</v>
      </c>
      <c r="BI20" s="27">
        <f t="shared" si="19"/>
        <v>2.7</v>
      </c>
      <c r="BJ20" s="20">
        <v>9</v>
      </c>
      <c r="BK20" s="8">
        <v>46</v>
      </c>
      <c r="BL20" s="27">
        <f t="shared" si="20"/>
        <v>5.1111111111111107</v>
      </c>
      <c r="BM20" s="11">
        <v>166</v>
      </c>
      <c r="BN20" s="11">
        <v>1034</v>
      </c>
      <c r="BO20" s="21">
        <f t="shared" si="21"/>
        <v>6.2289156626506026</v>
      </c>
      <c r="BP20" s="11">
        <v>5</v>
      </c>
      <c r="BQ20" s="11">
        <v>18</v>
      </c>
      <c r="BR20" s="21">
        <f t="shared" si="22"/>
        <v>3.6</v>
      </c>
      <c r="BS20" s="8">
        <v>77</v>
      </c>
      <c r="BT20" s="8">
        <v>202</v>
      </c>
      <c r="BU20" s="27">
        <f t="shared" si="23"/>
        <v>2.6233766233766236</v>
      </c>
      <c r="BV20" s="8">
        <v>82</v>
      </c>
      <c r="BW20" s="8">
        <v>81</v>
      </c>
      <c r="BX20" s="27">
        <f t="shared" si="24"/>
        <v>0.98780487804878048</v>
      </c>
      <c r="BY20" s="11">
        <v>84</v>
      </c>
      <c r="BZ20" s="11">
        <v>876</v>
      </c>
      <c r="CA20" s="21">
        <f t="shared" si="25"/>
        <v>10.428571428571429</v>
      </c>
      <c r="CB20" s="22">
        <v>36</v>
      </c>
      <c r="CC20" s="11">
        <v>301</v>
      </c>
      <c r="CD20" s="21">
        <f t="shared" si="26"/>
        <v>8.3611111111111107</v>
      </c>
      <c r="CE20" s="20">
        <v>2</v>
      </c>
      <c r="CF20" s="8">
        <v>65</v>
      </c>
      <c r="CG20" s="27">
        <f t="shared" si="27"/>
        <v>32.5</v>
      </c>
      <c r="CH20" s="20"/>
      <c r="CI20" s="8"/>
      <c r="CJ20" s="27" t="str">
        <f t="shared" si="28"/>
        <v xml:space="preserve"> </v>
      </c>
      <c r="CK20" s="20">
        <v>1</v>
      </c>
      <c r="CL20" s="8">
        <v>1</v>
      </c>
      <c r="CM20" s="27">
        <f t="shared" si="29"/>
        <v>1</v>
      </c>
      <c r="CN20" s="20">
        <v>10</v>
      </c>
      <c r="CO20" s="8">
        <v>82</v>
      </c>
      <c r="CP20" s="27">
        <f t="shared" si="30"/>
        <v>8.1999999999999993</v>
      </c>
      <c r="CQ20" s="20"/>
      <c r="CR20" s="8"/>
      <c r="CS20" s="27" t="str">
        <f t="shared" si="31"/>
        <v xml:space="preserve"> </v>
      </c>
      <c r="CT20" s="20"/>
      <c r="CU20" s="8"/>
      <c r="CV20" s="27" t="str">
        <f t="shared" si="32"/>
        <v xml:space="preserve"> </v>
      </c>
      <c r="CW20" s="20">
        <v>16</v>
      </c>
      <c r="CX20" s="8">
        <v>91</v>
      </c>
      <c r="CY20" s="27">
        <f t="shared" si="33"/>
        <v>5.6875</v>
      </c>
      <c r="CZ20" s="20">
        <v>2</v>
      </c>
      <c r="DA20" s="8">
        <v>2</v>
      </c>
      <c r="DB20" s="27">
        <f t="shared" si="34"/>
        <v>1</v>
      </c>
      <c r="DC20" s="20">
        <v>1</v>
      </c>
      <c r="DD20" s="8">
        <v>1</v>
      </c>
      <c r="DE20" s="27">
        <f t="shared" si="35"/>
        <v>1</v>
      </c>
      <c r="DF20" s="20">
        <v>28</v>
      </c>
      <c r="DG20" s="8">
        <v>27</v>
      </c>
      <c r="DH20" s="27">
        <f t="shared" si="36"/>
        <v>0.9642857142857143</v>
      </c>
      <c r="DI20" s="8">
        <v>32</v>
      </c>
      <c r="DJ20" s="8">
        <v>50</v>
      </c>
      <c r="DK20" s="27">
        <f t="shared" si="37"/>
        <v>1.5625</v>
      </c>
      <c r="DL20" s="20">
        <v>9</v>
      </c>
      <c r="DM20" s="8">
        <v>17</v>
      </c>
      <c r="DN20" s="27">
        <f t="shared" si="38"/>
        <v>1.8888888888888888</v>
      </c>
      <c r="DO20" s="20">
        <v>3</v>
      </c>
      <c r="DP20" s="8">
        <v>1</v>
      </c>
      <c r="DQ20" s="27">
        <f t="shared" si="39"/>
        <v>0.33333333333333331</v>
      </c>
      <c r="DR20" s="20"/>
      <c r="DS20" s="8"/>
      <c r="DT20" s="27" t="str">
        <f t="shared" si="40"/>
        <v xml:space="preserve"> </v>
      </c>
      <c r="DU20" s="20">
        <v>4</v>
      </c>
      <c r="DV20" s="8">
        <v>189</v>
      </c>
      <c r="DW20" s="27">
        <f t="shared" si="41"/>
        <v>47.25</v>
      </c>
      <c r="DX20" s="20">
        <v>10</v>
      </c>
      <c r="DY20" s="8">
        <v>455</v>
      </c>
      <c r="DZ20" s="27">
        <f t="shared" si="42"/>
        <v>45.5</v>
      </c>
      <c r="EA20" s="20">
        <v>27</v>
      </c>
      <c r="EB20" s="8">
        <v>221</v>
      </c>
      <c r="EC20" s="27">
        <f t="shared" si="43"/>
        <v>8.1851851851851851</v>
      </c>
      <c r="ED20" s="20">
        <v>76</v>
      </c>
      <c r="EE20" s="8">
        <v>461</v>
      </c>
      <c r="EF20" s="27">
        <f t="shared" si="44"/>
        <v>6.0657894736842106</v>
      </c>
      <c r="EG20" s="11">
        <v>3</v>
      </c>
      <c r="EH20" s="11">
        <v>364</v>
      </c>
      <c r="EI20" s="21">
        <f t="shared" si="45"/>
        <v>121.33333333333333</v>
      </c>
      <c r="EJ20" s="20">
        <v>63</v>
      </c>
      <c r="EK20" s="8">
        <v>702</v>
      </c>
      <c r="EL20" s="27">
        <f t="shared" si="46"/>
        <v>11.142857142857142</v>
      </c>
      <c r="EM20" s="20">
        <v>8</v>
      </c>
      <c r="EN20" s="8">
        <v>97</v>
      </c>
      <c r="EO20" s="27">
        <f t="shared" si="47"/>
        <v>12.125</v>
      </c>
      <c r="EP20" s="20"/>
      <c r="EQ20" s="8"/>
      <c r="ER20" s="27" t="str">
        <f t="shared" si="48"/>
        <v xml:space="preserve"> </v>
      </c>
      <c r="ES20" s="20"/>
      <c r="ET20" s="8"/>
      <c r="EU20" s="27" t="str">
        <f t="shared" si="49"/>
        <v xml:space="preserve"> </v>
      </c>
      <c r="EV20" s="20">
        <v>2</v>
      </c>
      <c r="EW20" s="8">
        <v>169</v>
      </c>
      <c r="EX20" s="27">
        <f t="shared" si="50"/>
        <v>84.5</v>
      </c>
      <c r="EY20" s="20"/>
      <c r="EZ20" s="8"/>
      <c r="FA20" s="27" t="str">
        <f t="shared" si="51"/>
        <v xml:space="preserve"> </v>
      </c>
      <c r="FB20" s="20">
        <v>1</v>
      </c>
      <c r="FC20" s="8">
        <v>2</v>
      </c>
      <c r="FD20" s="27">
        <f t="shared" si="52"/>
        <v>2</v>
      </c>
      <c r="FE20" s="20">
        <v>1</v>
      </c>
      <c r="FF20" s="8">
        <v>10</v>
      </c>
      <c r="FG20" s="27">
        <f t="shared" si="53"/>
        <v>10</v>
      </c>
      <c r="FH20" s="11">
        <v>6</v>
      </c>
      <c r="FI20" s="11">
        <v>395</v>
      </c>
      <c r="FJ20" s="21">
        <f t="shared" si="54"/>
        <v>65.833333333333329</v>
      </c>
      <c r="FK20" s="20"/>
      <c r="FL20" s="8"/>
      <c r="FM20" s="27" t="str">
        <f t="shared" si="55"/>
        <v xml:space="preserve"> </v>
      </c>
      <c r="FN20" s="20"/>
      <c r="FO20" s="8"/>
      <c r="FP20" s="27" t="str">
        <f t="shared" si="56"/>
        <v xml:space="preserve"> </v>
      </c>
      <c r="FQ20" s="20"/>
      <c r="FR20" s="8"/>
      <c r="FS20" s="27" t="str">
        <f t="shared" si="57"/>
        <v xml:space="preserve"> </v>
      </c>
      <c r="FT20" s="20">
        <v>2</v>
      </c>
      <c r="FU20" s="8">
        <v>21</v>
      </c>
      <c r="FV20" s="27">
        <f t="shared" si="58"/>
        <v>10.5</v>
      </c>
      <c r="FW20" s="20"/>
      <c r="FX20" s="8"/>
      <c r="FY20" s="27" t="str">
        <f t="shared" si="59"/>
        <v xml:space="preserve"> </v>
      </c>
      <c r="FZ20" s="11"/>
      <c r="GA20" s="11"/>
      <c r="GB20" s="21" t="str">
        <f t="shared" si="60"/>
        <v xml:space="preserve"> </v>
      </c>
      <c r="GC20" s="11"/>
      <c r="GD20" s="11"/>
      <c r="GE20" s="21" t="str">
        <f t="shared" si="61"/>
        <v xml:space="preserve"> </v>
      </c>
      <c r="GF20" s="20"/>
      <c r="GG20" s="8"/>
      <c r="GH20" s="27" t="str">
        <f t="shared" si="62"/>
        <v xml:space="preserve"> </v>
      </c>
      <c r="GI20" s="20"/>
      <c r="GJ20" s="8"/>
      <c r="GK20" s="27" t="str">
        <f t="shared" si="63"/>
        <v xml:space="preserve"> </v>
      </c>
      <c r="GL20" s="8"/>
      <c r="GM20" s="8"/>
      <c r="GN20" s="27" t="str">
        <f t="shared" si="64"/>
        <v xml:space="preserve"> </v>
      </c>
      <c r="GO20" s="8"/>
      <c r="GP20" s="8"/>
      <c r="GQ20" s="27" t="str">
        <f t="shared" si="65"/>
        <v xml:space="preserve"> </v>
      </c>
      <c r="GR20" s="20">
        <v>7</v>
      </c>
      <c r="GS20" s="8">
        <v>100</v>
      </c>
      <c r="GT20" s="27">
        <f t="shared" si="66"/>
        <v>14.285714285714286</v>
      </c>
      <c r="GU20" s="11">
        <v>20</v>
      </c>
      <c r="GV20" s="11">
        <v>167</v>
      </c>
      <c r="GW20" s="21">
        <f t="shared" si="67"/>
        <v>8.35</v>
      </c>
      <c r="GX20" s="20"/>
      <c r="GY20" s="8"/>
      <c r="GZ20" s="27" t="str">
        <f t="shared" si="68"/>
        <v xml:space="preserve"> </v>
      </c>
      <c r="HA20" s="11"/>
      <c r="HB20" s="11"/>
      <c r="HC20" s="21" t="str">
        <f t="shared" si="69"/>
        <v xml:space="preserve"> </v>
      </c>
      <c r="HD20" s="20">
        <v>27</v>
      </c>
      <c r="HE20" s="8">
        <v>439</v>
      </c>
      <c r="HF20" s="27">
        <f t="shared" si="70"/>
        <v>16.25925925925926</v>
      </c>
      <c r="HG20" s="11">
        <v>6</v>
      </c>
      <c r="HH20" s="11">
        <v>388</v>
      </c>
      <c r="HI20" s="21">
        <f t="shared" si="71"/>
        <v>64.666666666666671</v>
      </c>
      <c r="HJ20" s="20"/>
      <c r="HK20" s="8"/>
      <c r="HL20" s="27" t="str">
        <f t="shared" si="72"/>
        <v xml:space="preserve"> </v>
      </c>
      <c r="HM20" s="11">
        <v>1</v>
      </c>
      <c r="HN20" s="11">
        <v>6</v>
      </c>
      <c r="HO20" s="21">
        <f t="shared" si="73"/>
        <v>6</v>
      </c>
      <c r="HP20" s="20">
        <v>1</v>
      </c>
      <c r="HQ20" s="8">
        <v>64</v>
      </c>
      <c r="HR20" s="27">
        <f t="shared" si="74"/>
        <v>64</v>
      </c>
      <c r="HS20" s="11"/>
      <c r="HT20" s="11"/>
      <c r="HU20" s="21" t="str">
        <f t="shared" si="75"/>
        <v xml:space="preserve"> </v>
      </c>
      <c r="HV20" s="11"/>
      <c r="HW20" s="11"/>
      <c r="HX20" s="21" t="str">
        <f t="shared" si="76"/>
        <v xml:space="preserve"> </v>
      </c>
      <c r="HY20" s="20"/>
      <c r="HZ20" s="8"/>
      <c r="IA20" s="27" t="str">
        <f t="shared" si="77"/>
        <v xml:space="preserve"> </v>
      </c>
      <c r="IB20" s="11"/>
      <c r="IC20" s="11"/>
      <c r="ID20" s="21" t="str">
        <f t="shared" si="78"/>
        <v xml:space="preserve"> </v>
      </c>
      <c r="IE20" s="20"/>
      <c r="IF20" s="8"/>
      <c r="IG20" s="27" t="str">
        <f t="shared" si="79"/>
        <v xml:space="preserve"> </v>
      </c>
      <c r="IH20" s="11"/>
      <c r="II20" s="11"/>
      <c r="IJ20" s="21" t="str">
        <f t="shared" si="80"/>
        <v xml:space="preserve"> </v>
      </c>
      <c r="IK20" s="16">
        <v>45</v>
      </c>
      <c r="IL20" s="16">
        <v>199</v>
      </c>
      <c r="IM20" s="63">
        <f t="shared" si="81"/>
        <v>4.4222222222222225</v>
      </c>
      <c r="IN20" s="16">
        <v>24</v>
      </c>
      <c r="IO20" s="16">
        <v>263</v>
      </c>
      <c r="IP20" s="63">
        <f t="shared" si="82"/>
        <v>10.958333333333334</v>
      </c>
      <c r="IQ20" s="20">
        <v>1</v>
      </c>
      <c r="IR20" s="8">
        <v>30</v>
      </c>
      <c r="IS20" s="27">
        <f t="shared" si="83"/>
        <v>30</v>
      </c>
      <c r="IT20" s="20"/>
      <c r="IU20" s="8"/>
      <c r="IV20" s="27" t="str">
        <f t="shared" si="84"/>
        <v xml:space="preserve"> </v>
      </c>
      <c r="IW20" s="11"/>
      <c r="IX20" s="11"/>
      <c r="IY20" s="21" t="str">
        <f t="shared" si="85"/>
        <v xml:space="preserve"> </v>
      </c>
      <c r="IZ20" s="11">
        <v>2</v>
      </c>
      <c r="JA20" s="11">
        <v>13</v>
      </c>
      <c r="JB20" s="21">
        <f t="shared" si="86"/>
        <v>6.5</v>
      </c>
      <c r="JC20" s="20"/>
      <c r="JD20" s="8"/>
      <c r="JE20" s="27" t="str">
        <f t="shared" si="87"/>
        <v xml:space="preserve"> </v>
      </c>
      <c r="JF20" s="11"/>
      <c r="JG20" s="11"/>
      <c r="JH20" s="21" t="str">
        <f t="shared" si="88"/>
        <v xml:space="preserve"> </v>
      </c>
      <c r="JI20" s="20"/>
      <c r="JJ20" s="8"/>
      <c r="JK20" s="27" t="str">
        <f t="shared" si="89"/>
        <v xml:space="preserve"> </v>
      </c>
      <c r="JL20" s="20">
        <v>1</v>
      </c>
      <c r="JM20" s="8">
        <v>9</v>
      </c>
      <c r="JN20" s="27">
        <f t="shared" si="90"/>
        <v>9</v>
      </c>
      <c r="JO20" s="11">
        <v>5</v>
      </c>
      <c r="JP20" s="11">
        <v>10</v>
      </c>
      <c r="JQ20" s="21">
        <f t="shared" si="91"/>
        <v>2</v>
      </c>
      <c r="JR20" s="20"/>
      <c r="JS20" s="8"/>
      <c r="JT20" s="27" t="str">
        <f t="shared" si="92"/>
        <v xml:space="preserve"> </v>
      </c>
      <c r="JU20" s="20"/>
      <c r="JV20" s="8"/>
      <c r="JW20" s="27" t="str">
        <f t="shared" si="93"/>
        <v xml:space="preserve"> </v>
      </c>
      <c r="JX20" s="11">
        <v>1</v>
      </c>
      <c r="JY20" s="11">
        <v>23</v>
      </c>
      <c r="JZ20" s="21">
        <f t="shared" si="94"/>
        <v>23</v>
      </c>
      <c r="KA20" s="20"/>
      <c r="KB20" s="8"/>
      <c r="KC20" s="27" t="str">
        <f t="shared" si="95"/>
        <v xml:space="preserve"> </v>
      </c>
      <c r="KD20" s="20"/>
      <c r="KE20" s="8"/>
      <c r="KF20" s="27" t="str">
        <f t="shared" si="96"/>
        <v xml:space="preserve"> </v>
      </c>
      <c r="KG20" s="11">
        <v>1</v>
      </c>
      <c r="KH20" s="11">
        <v>4</v>
      </c>
      <c r="KI20" s="21">
        <f t="shared" si="97"/>
        <v>4</v>
      </c>
      <c r="KJ20" s="20"/>
      <c r="KK20" s="8"/>
      <c r="KL20" s="27" t="str">
        <f t="shared" si="98"/>
        <v xml:space="preserve"> </v>
      </c>
      <c r="KM20" s="11"/>
      <c r="KN20" s="11"/>
      <c r="KO20" s="21" t="str">
        <f t="shared" si="99"/>
        <v xml:space="preserve"> </v>
      </c>
      <c r="KP20" s="20"/>
      <c r="KQ20" s="8"/>
      <c r="KR20" s="27" t="str">
        <f t="shared" si="100"/>
        <v xml:space="preserve"> </v>
      </c>
      <c r="KS20" s="20"/>
      <c r="KT20" s="8"/>
      <c r="KU20" s="27" t="str">
        <f t="shared" si="101"/>
        <v xml:space="preserve"> </v>
      </c>
      <c r="KV20" s="11">
        <v>4</v>
      </c>
      <c r="KW20" s="11">
        <v>32</v>
      </c>
      <c r="KX20" s="21">
        <f t="shared" si="102"/>
        <v>8</v>
      </c>
      <c r="KY20" s="20">
        <v>1</v>
      </c>
      <c r="KZ20" s="8">
        <v>14</v>
      </c>
      <c r="LA20" s="27">
        <f t="shared" si="103"/>
        <v>14</v>
      </c>
      <c r="LB20" s="11"/>
      <c r="LC20" s="11"/>
      <c r="LD20" s="21" t="str">
        <f t="shared" si="104"/>
        <v xml:space="preserve"> </v>
      </c>
      <c r="LE20" s="20"/>
      <c r="LF20" s="8"/>
      <c r="LG20" s="27" t="str">
        <f t="shared" si="105"/>
        <v xml:space="preserve"> </v>
      </c>
      <c r="LH20" s="20"/>
      <c r="LI20" s="8"/>
      <c r="LJ20" s="27" t="str">
        <f t="shared" si="106"/>
        <v xml:space="preserve"> </v>
      </c>
      <c r="LK20" s="20"/>
      <c r="LL20" s="8"/>
      <c r="LM20" s="27" t="str">
        <f t="shared" si="107"/>
        <v xml:space="preserve"> </v>
      </c>
      <c r="LN20" s="20">
        <v>5</v>
      </c>
      <c r="LO20" s="8">
        <v>14</v>
      </c>
      <c r="LP20" s="27">
        <f t="shared" si="108"/>
        <v>2.8</v>
      </c>
      <c r="LQ20" s="20"/>
      <c r="LR20" s="8"/>
      <c r="LS20" s="27" t="str">
        <f t="shared" si="109"/>
        <v xml:space="preserve"> </v>
      </c>
      <c r="LT20" s="20"/>
      <c r="LU20" s="8"/>
      <c r="LV20" s="27" t="str">
        <f t="shared" si="110"/>
        <v xml:space="preserve"> </v>
      </c>
      <c r="LW20" s="20"/>
      <c r="LX20" s="8"/>
      <c r="LY20" s="27" t="str">
        <f t="shared" si="111"/>
        <v xml:space="preserve"> </v>
      </c>
      <c r="LZ20" s="20">
        <v>1</v>
      </c>
      <c r="MA20" s="8">
        <v>4</v>
      </c>
      <c r="MB20" s="27">
        <f t="shared" si="112"/>
        <v>4</v>
      </c>
      <c r="MC20" s="20"/>
      <c r="MD20" s="8"/>
      <c r="ME20" s="27" t="str">
        <f t="shared" si="113"/>
        <v xml:space="preserve"> </v>
      </c>
      <c r="MF20" s="20"/>
      <c r="MG20" s="8"/>
      <c r="MH20" s="27" t="str">
        <f t="shared" si="114"/>
        <v xml:space="preserve"> </v>
      </c>
      <c r="MI20" s="20"/>
      <c r="MJ20" s="8"/>
      <c r="MK20" s="27" t="str">
        <f t="shared" si="115"/>
        <v xml:space="preserve"> </v>
      </c>
      <c r="ML20" s="20">
        <v>16</v>
      </c>
      <c r="MM20" s="8">
        <v>141</v>
      </c>
      <c r="MN20" s="27">
        <f t="shared" si="116"/>
        <v>8.8125</v>
      </c>
      <c r="MO20" s="20">
        <v>10</v>
      </c>
      <c r="MP20" s="8">
        <v>50</v>
      </c>
      <c r="MQ20" s="27">
        <f t="shared" si="117"/>
        <v>5</v>
      </c>
      <c r="MR20" s="20"/>
      <c r="MS20" s="8"/>
      <c r="MT20" s="27" t="str">
        <f t="shared" si="118"/>
        <v xml:space="preserve"> </v>
      </c>
      <c r="MU20" s="20">
        <v>4</v>
      </c>
      <c r="MV20" s="8">
        <v>107</v>
      </c>
      <c r="MW20" s="27">
        <f t="shared" si="119"/>
        <v>26.75</v>
      </c>
      <c r="MX20" s="20">
        <v>31</v>
      </c>
      <c r="MY20" s="8">
        <v>134</v>
      </c>
      <c r="MZ20" s="27">
        <f t="shared" si="120"/>
        <v>4.32258064516129</v>
      </c>
      <c r="NA20" s="20">
        <v>16</v>
      </c>
      <c r="NB20" s="8">
        <v>164</v>
      </c>
      <c r="NC20" s="27">
        <f t="shared" si="121"/>
        <v>10.25</v>
      </c>
      <c r="ND20" s="20">
        <v>23</v>
      </c>
      <c r="NE20" s="8">
        <v>58</v>
      </c>
      <c r="NF20" s="27">
        <f t="shared" si="122"/>
        <v>2.5217391304347827</v>
      </c>
      <c r="NG20" s="20">
        <v>2</v>
      </c>
      <c r="NH20" s="8">
        <v>14</v>
      </c>
      <c r="NI20" s="27">
        <f t="shared" si="123"/>
        <v>7</v>
      </c>
      <c r="NJ20" s="20"/>
      <c r="NK20" s="8"/>
      <c r="NL20" s="27" t="str">
        <f t="shared" si="124"/>
        <v xml:space="preserve"> </v>
      </c>
      <c r="NM20" s="20">
        <v>1</v>
      </c>
      <c r="NN20" s="8">
        <v>65</v>
      </c>
      <c r="NO20" s="27">
        <f t="shared" si="125"/>
        <v>65</v>
      </c>
      <c r="NP20" s="20"/>
      <c r="NQ20" s="8"/>
      <c r="NR20" s="27" t="str">
        <f t="shared" si="126"/>
        <v xml:space="preserve"> </v>
      </c>
      <c r="NS20" s="20">
        <v>5</v>
      </c>
      <c r="NT20" s="8">
        <v>14</v>
      </c>
      <c r="NU20" s="27">
        <f t="shared" si="127"/>
        <v>2.8</v>
      </c>
      <c r="NV20" s="20">
        <v>1</v>
      </c>
      <c r="NW20" s="8">
        <v>70</v>
      </c>
      <c r="NX20" s="27">
        <f t="shared" si="128"/>
        <v>70</v>
      </c>
      <c r="NY20" s="20">
        <v>1</v>
      </c>
      <c r="NZ20" s="8">
        <v>16</v>
      </c>
      <c r="OA20" s="27">
        <f t="shared" si="129"/>
        <v>16</v>
      </c>
      <c r="OB20" s="20"/>
      <c r="OC20" s="8"/>
      <c r="OD20" s="27" t="str">
        <f t="shared" si="130"/>
        <v xml:space="preserve"> </v>
      </c>
      <c r="OE20" s="20"/>
      <c r="OF20" s="8"/>
      <c r="OG20" s="27" t="str">
        <f t="shared" si="131"/>
        <v xml:space="preserve"> </v>
      </c>
      <c r="OH20" s="20">
        <v>2</v>
      </c>
      <c r="OI20" s="8">
        <v>11</v>
      </c>
      <c r="OJ20" s="27">
        <f t="shared" si="132"/>
        <v>5.5</v>
      </c>
      <c r="OK20" s="20">
        <v>10</v>
      </c>
      <c r="OL20" s="8">
        <v>10</v>
      </c>
      <c r="OM20" s="27">
        <f t="shared" si="133"/>
        <v>1</v>
      </c>
      <c r="ON20" s="20"/>
      <c r="OO20" s="8"/>
      <c r="OP20" s="27" t="str">
        <f t="shared" si="134"/>
        <v xml:space="preserve"> </v>
      </c>
      <c r="OQ20" s="20"/>
      <c r="OR20" s="8"/>
      <c r="OS20" s="27" t="str">
        <f t="shared" si="135"/>
        <v xml:space="preserve"> </v>
      </c>
      <c r="OT20" s="3"/>
      <c r="OU20" s="8"/>
      <c r="OV20" s="27" t="str">
        <f t="shared" si="136"/>
        <v xml:space="preserve"> </v>
      </c>
      <c r="OW20" s="3"/>
      <c r="OX20" s="8"/>
      <c r="OY20" s="27" t="str">
        <f t="shared" si="137"/>
        <v xml:space="preserve"> </v>
      </c>
      <c r="OZ20" s="3"/>
      <c r="PA20" s="8"/>
      <c r="PB20" s="27" t="str">
        <f t="shared" si="138"/>
        <v xml:space="preserve"> </v>
      </c>
      <c r="PC20" s="8">
        <v>11203</v>
      </c>
    </row>
    <row r="21" spans="1:419" x14ac:dyDescent="0.2">
      <c r="A21" s="18" t="s">
        <v>14</v>
      </c>
      <c r="B21" s="22">
        <v>8</v>
      </c>
      <c r="C21" s="22">
        <v>1623</v>
      </c>
      <c r="D21" s="21">
        <f t="shared" si="0"/>
        <v>202.875</v>
      </c>
      <c r="E21" s="20"/>
      <c r="F21" s="28"/>
      <c r="G21" s="27" t="str">
        <f t="shared" si="1"/>
        <v xml:space="preserve"> </v>
      </c>
      <c r="H21" s="20"/>
      <c r="I21" s="28"/>
      <c r="J21" s="27" t="str">
        <f t="shared" si="2"/>
        <v xml:space="preserve"> </v>
      </c>
      <c r="K21" s="20"/>
      <c r="L21" s="28"/>
      <c r="M21" s="27" t="str">
        <f t="shared" si="3"/>
        <v xml:space="preserve"> </v>
      </c>
      <c r="N21" s="20">
        <v>1</v>
      </c>
      <c r="O21" s="28">
        <v>22</v>
      </c>
      <c r="P21" s="27">
        <f t="shared" si="4"/>
        <v>22</v>
      </c>
      <c r="Q21" s="20"/>
      <c r="R21" s="28"/>
      <c r="S21" s="27" t="str">
        <f t="shared" si="5"/>
        <v xml:space="preserve"> </v>
      </c>
      <c r="T21" s="20"/>
      <c r="U21" s="28"/>
      <c r="V21" s="27" t="str">
        <f t="shared" si="6"/>
        <v xml:space="preserve"> </v>
      </c>
      <c r="W21" s="20">
        <v>1</v>
      </c>
      <c r="X21" s="8">
        <v>81</v>
      </c>
      <c r="Y21" s="27">
        <f t="shared" si="7"/>
        <v>81</v>
      </c>
      <c r="Z21" s="20">
        <v>2</v>
      </c>
      <c r="AA21" s="8">
        <v>128</v>
      </c>
      <c r="AB21" s="27">
        <f t="shared" si="8"/>
        <v>64</v>
      </c>
      <c r="AC21" s="20">
        <v>3</v>
      </c>
      <c r="AD21" s="8">
        <v>120</v>
      </c>
      <c r="AE21" s="27">
        <f t="shared" si="9"/>
        <v>40</v>
      </c>
      <c r="AF21" s="20">
        <v>9</v>
      </c>
      <c r="AG21" s="8">
        <v>358</v>
      </c>
      <c r="AH21" s="27">
        <f t="shared" si="10"/>
        <v>39.777777777777779</v>
      </c>
      <c r="AI21" s="20">
        <v>16</v>
      </c>
      <c r="AJ21" s="8">
        <v>2111</v>
      </c>
      <c r="AK21" s="27">
        <f t="shared" si="11"/>
        <v>131.9375</v>
      </c>
      <c r="AL21" s="20">
        <v>2</v>
      </c>
      <c r="AM21" s="8">
        <v>80</v>
      </c>
      <c r="AN21" s="27">
        <f t="shared" si="12"/>
        <v>40</v>
      </c>
      <c r="AO21" s="20">
        <v>1</v>
      </c>
      <c r="AP21" s="8">
        <v>39</v>
      </c>
      <c r="AQ21" s="27">
        <f t="shared" si="13"/>
        <v>39</v>
      </c>
      <c r="AR21" s="20"/>
      <c r="AS21" s="8"/>
      <c r="AT21" s="27" t="str">
        <f t="shared" si="14"/>
        <v xml:space="preserve"> </v>
      </c>
      <c r="AU21" s="20"/>
      <c r="AV21" s="8"/>
      <c r="AW21" s="27" t="str">
        <f t="shared" si="15"/>
        <v xml:space="preserve"> </v>
      </c>
      <c r="AX21" s="20">
        <v>2</v>
      </c>
      <c r="AY21" s="8">
        <v>693</v>
      </c>
      <c r="AZ21" s="27">
        <f t="shared" si="16"/>
        <v>346.5</v>
      </c>
      <c r="BA21" s="20">
        <v>3</v>
      </c>
      <c r="BB21" s="8">
        <v>2378</v>
      </c>
      <c r="BC21" s="27">
        <f t="shared" si="17"/>
        <v>792.66666666666663</v>
      </c>
      <c r="BD21" s="20">
        <v>5</v>
      </c>
      <c r="BE21" s="8">
        <v>910</v>
      </c>
      <c r="BF21" s="27">
        <f t="shared" si="18"/>
        <v>182</v>
      </c>
      <c r="BG21" s="8">
        <v>15</v>
      </c>
      <c r="BH21" s="8">
        <v>156</v>
      </c>
      <c r="BI21" s="27">
        <f t="shared" si="19"/>
        <v>10.4</v>
      </c>
      <c r="BJ21" s="20"/>
      <c r="BK21" s="8"/>
      <c r="BL21" s="27" t="str">
        <f t="shared" si="20"/>
        <v xml:space="preserve"> </v>
      </c>
      <c r="BM21" s="11">
        <v>135</v>
      </c>
      <c r="BN21" s="11">
        <v>3140</v>
      </c>
      <c r="BO21" s="21">
        <f t="shared" si="21"/>
        <v>23.25925925925926</v>
      </c>
      <c r="BP21" s="11">
        <v>3</v>
      </c>
      <c r="BQ21" s="11">
        <v>36</v>
      </c>
      <c r="BR21" s="21">
        <f t="shared" si="22"/>
        <v>12</v>
      </c>
      <c r="BS21" s="8">
        <v>78</v>
      </c>
      <c r="BT21" s="8">
        <v>675</v>
      </c>
      <c r="BU21" s="27">
        <f t="shared" si="23"/>
        <v>8.6538461538461533</v>
      </c>
      <c r="BV21" s="8">
        <v>95</v>
      </c>
      <c r="BW21" s="8">
        <v>273</v>
      </c>
      <c r="BX21" s="27">
        <f t="shared" si="24"/>
        <v>2.8736842105263158</v>
      </c>
      <c r="BY21" s="11">
        <v>41</v>
      </c>
      <c r="BZ21" s="11">
        <v>2151</v>
      </c>
      <c r="CA21" s="21">
        <f t="shared" si="25"/>
        <v>52.463414634146339</v>
      </c>
      <c r="CB21" s="22">
        <v>5</v>
      </c>
      <c r="CC21" s="11">
        <v>706</v>
      </c>
      <c r="CD21" s="21">
        <f t="shared" si="26"/>
        <v>141.19999999999999</v>
      </c>
      <c r="CE21" s="20"/>
      <c r="CF21" s="8"/>
      <c r="CG21" s="27" t="str">
        <f t="shared" si="27"/>
        <v xml:space="preserve"> </v>
      </c>
      <c r="CH21" s="20"/>
      <c r="CI21" s="8"/>
      <c r="CJ21" s="27" t="str">
        <f t="shared" si="28"/>
        <v xml:space="preserve"> </v>
      </c>
      <c r="CK21" s="20">
        <v>7</v>
      </c>
      <c r="CL21" s="8">
        <v>10</v>
      </c>
      <c r="CM21" s="27">
        <f t="shared" si="29"/>
        <v>1.4285714285714286</v>
      </c>
      <c r="CN21" s="20">
        <v>2</v>
      </c>
      <c r="CO21" s="8">
        <v>147</v>
      </c>
      <c r="CP21" s="27">
        <f t="shared" si="30"/>
        <v>73.5</v>
      </c>
      <c r="CQ21" s="20">
        <v>1</v>
      </c>
      <c r="CR21" s="8">
        <v>3</v>
      </c>
      <c r="CS21" s="27">
        <f t="shared" si="31"/>
        <v>3</v>
      </c>
      <c r="CT21" s="20">
        <v>1</v>
      </c>
      <c r="CU21" s="8">
        <v>2</v>
      </c>
      <c r="CV21" s="27">
        <f t="shared" si="32"/>
        <v>2</v>
      </c>
      <c r="CW21" s="20">
        <v>1</v>
      </c>
      <c r="CX21" s="8">
        <v>179</v>
      </c>
      <c r="CY21" s="27">
        <f t="shared" si="33"/>
        <v>179</v>
      </c>
      <c r="CZ21" s="20"/>
      <c r="DA21" s="8"/>
      <c r="DB21" s="27" t="str">
        <f t="shared" si="34"/>
        <v xml:space="preserve"> </v>
      </c>
      <c r="DC21" s="20">
        <v>1</v>
      </c>
      <c r="DD21" s="8">
        <v>5</v>
      </c>
      <c r="DE21" s="27">
        <f t="shared" si="35"/>
        <v>5</v>
      </c>
      <c r="DF21" s="20">
        <v>48</v>
      </c>
      <c r="DG21" s="8">
        <v>146</v>
      </c>
      <c r="DH21" s="27">
        <f t="shared" si="36"/>
        <v>3.0416666666666665</v>
      </c>
      <c r="DI21" s="8">
        <v>46</v>
      </c>
      <c r="DJ21" s="8">
        <v>383</v>
      </c>
      <c r="DK21" s="27">
        <f t="shared" si="37"/>
        <v>8.3260869565217384</v>
      </c>
      <c r="DL21" s="20">
        <v>39</v>
      </c>
      <c r="DM21" s="8">
        <v>158</v>
      </c>
      <c r="DN21" s="27">
        <f t="shared" si="38"/>
        <v>4.0512820512820511</v>
      </c>
      <c r="DO21" s="20">
        <v>23</v>
      </c>
      <c r="DP21" s="8">
        <v>31</v>
      </c>
      <c r="DQ21" s="27">
        <f t="shared" si="39"/>
        <v>1.3478260869565217</v>
      </c>
      <c r="DR21" s="20">
        <v>2</v>
      </c>
      <c r="DS21" s="8">
        <v>6</v>
      </c>
      <c r="DT21" s="27">
        <f t="shared" si="40"/>
        <v>3</v>
      </c>
      <c r="DU21" s="20">
        <v>1</v>
      </c>
      <c r="DV21" s="8">
        <v>802</v>
      </c>
      <c r="DW21" s="27">
        <f t="shared" si="41"/>
        <v>802</v>
      </c>
      <c r="DX21" s="20">
        <v>6</v>
      </c>
      <c r="DY21" s="8">
        <v>2182</v>
      </c>
      <c r="DZ21" s="27">
        <f t="shared" si="42"/>
        <v>363.66666666666669</v>
      </c>
      <c r="EA21" s="20">
        <v>6</v>
      </c>
      <c r="EB21" s="8">
        <v>493</v>
      </c>
      <c r="EC21" s="27">
        <f t="shared" si="43"/>
        <v>82.166666666666671</v>
      </c>
      <c r="ED21" s="20">
        <v>30</v>
      </c>
      <c r="EE21" s="8">
        <v>2435</v>
      </c>
      <c r="EF21" s="27">
        <f t="shared" si="44"/>
        <v>81.166666666666671</v>
      </c>
      <c r="EG21" s="11">
        <v>10</v>
      </c>
      <c r="EH21" s="11">
        <v>2327</v>
      </c>
      <c r="EI21" s="21">
        <f t="shared" si="45"/>
        <v>232.7</v>
      </c>
      <c r="EJ21" s="20">
        <v>27</v>
      </c>
      <c r="EK21" s="8">
        <v>1968</v>
      </c>
      <c r="EL21" s="27">
        <f t="shared" si="46"/>
        <v>72.888888888888886</v>
      </c>
      <c r="EM21" s="20">
        <v>3</v>
      </c>
      <c r="EN21" s="8">
        <v>146</v>
      </c>
      <c r="EO21" s="27">
        <f t="shared" si="47"/>
        <v>48.666666666666664</v>
      </c>
      <c r="EP21" s="20">
        <v>2</v>
      </c>
      <c r="EQ21" s="8">
        <v>48</v>
      </c>
      <c r="ER21" s="27">
        <f t="shared" si="48"/>
        <v>24</v>
      </c>
      <c r="ES21" s="20"/>
      <c r="ET21" s="8"/>
      <c r="EU21" s="27" t="str">
        <f t="shared" si="49"/>
        <v xml:space="preserve"> </v>
      </c>
      <c r="EV21" s="20">
        <v>1</v>
      </c>
      <c r="EW21" s="8">
        <v>368</v>
      </c>
      <c r="EX21" s="27">
        <f t="shared" si="50"/>
        <v>368</v>
      </c>
      <c r="EY21" s="20"/>
      <c r="EZ21" s="8"/>
      <c r="FA21" s="27" t="str">
        <f t="shared" si="51"/>
        <v xml:space="preserve"> </v>
      </c>
      <c r="FB21" s="20">
        <v>1</v>
      </c>
      <c r="FC21" s="8">
        <v>18</v>
      </c>
      <c r="FD21" s="27">
        <f t="shared" si="52"/>
        <v>18</v>
      </c>
      <c r="FE21" s="20">
        <v>13</v>
      </c>
      <c r="FF21" s="8">
        <v>56</v>
      </c>
      <c r="FG21" s="27">
        <f t="shared" si="53"/>
        <v>4.3076923076923075</v>
      </c>
      <c r="FH21" s="11">
        <v>4</v>
      </c>
      <c r="FI21" s="11">
        <v>1803</v>
      </c>
      <c r="FJ21" s="21">
        <f t="shared" si="54"/>
        <v>450.75</v>
      </c>
      <c r="FK21" s="20">
        <v>11</v>
      </c>
      <c r="FL21" s="8">
        <v>72</v>
      </c>
      <c r="FM21" s="27">
        <f t="shared" si="55"/>
        <v>6.5454545454545459</v>
      </c>
      <c r="FN21" s="20">
        <v>1</v>
      </c>
      <c r="FO21" s="8">
        <v>3</v>
      </c>
      <c r="FP21" s="27">
        <f t="shared" si="56"/>
        <v>3</v>
      </c>
      <c r="FQ21" s="20">
        <v>2</v>
      </c>
      <c r="FR21" s="8">
        <v>46</v>
      </c>
      <c r="FS21" s="27">
        <f t="shared" si="57"/>
        <v>23</v>
      </c>
      <c r="FT21" s="20">
        <v>2</v>
      </c>
      <c r="FU21" s="8">
        <v>37</v>
      </c>
      <c r="FV21" s="27">
        <f t="shared" si="58"/>
        <v>18.5</v>
      </c>
      <c r="FW21" s="20">
        <v>1</v>
      </c>
      <c r="FX21" s="8">
        <v>173</v>
      </c>
      <c r="FY21" s="27">
        <f t="shared" si="59"/>
        <v>173</v>
      </c>
      <c r="FZ21" s="11"/>
      <c r="GA21" s="11"/>
      <c r="GB21" s="21" t="str">
        <f t="shared" si="60"/>
        <v xml:space="preserve"> </v>
      </c>
      <c r="GC21" s="11"/>
      <c r="GD21" s="11"/>
      <c r="GE21" s="21" t="str">
        <f t="shared" si="61"/>
        <v xml:space="preserve"> </v>
      </c>
      <c r="GF21" s="20"/>
      <c r="GG21" s="8"/>
      <c r="GH21" s="27" t="str">
        <f t="shared" si="62"/>
        <v xml:space="preserve"> </v>
      </c>
      <c r="GI21" s="20"/>
      <c r="GJ21" s="8"/>
      <c r="GK21" s="27" t="str">
        <f t="shared" si="63"/>
        <v xml:space="preserve"> </v>
      </c>
      <c r="GL21" s="8"/>
      <c r="GM21" s="8"/>
      <c r="GN21" s="27" t="str">
        <f t="shared" si="64"/>
        <v xml:space="preserve"> </v>
      </c>
      <c r="GO21" s="8"/>
      <c r="GP21" s="8"/>
      <c r="GQ21" s="27" t="str">
        <f t="shared" si="65"/>
        <v xml:space="preserve"> </v>
      </c>
      <c r="GR21" s="20"/>
      <c r="GS21" s="8"/>
      <c r="GT21" s="27" t="str">
        <f t="shared" si="66"/>
        <v xml:space="preserve"> </v>
      </c>
      <c r="GU21" s="11">
        <v>3</v>
      </c>
      <c r="GV21" s="11">
        <v>262</v>
      </c>
      <c r="GW21" s="21">
        <f t="shared" si="67"/>
        <v>87.333333333333329</v>
      </c>
      <c r="GX21" s="20"/>
      <c r="GY21" s="8"/>
      <c r="GZ21" s="27" t="str">
        <f t="shared" si="68"/>
        <v xml:space="preserve"> </v>
      </c>
      <c r="HA21" s="11">
        <v>1</v>
      </c>
      <c r="HB21" s="11">
        <v>15</v>
      </c>
      <c r="HC21" s="21">
        <f t="shared" si="69"/>
        <v>15</v>
      </c>
      <c r="HD21" s="20">
        <v>9</v>
      </c>
      <c r="HE21" s="8">
        <v>1257</v>
      </c>
      <c r="HF21" s="27">
        <f t="shared" si="70"/>
        <v>139.66666666666666</v>
      </c>
      <c r="HG21" s="11">
        <v>7</v>
      </c>
      <c r="HH21" s="11">
        <v>1172</v>
      </c>
      <c r="HI21" s="21">
        <f t="shared" si="71"/>
        <v>167.42857142857142</v>
      </c>
      <c r="HJ21" s="20"/>
      <c r="HK21" s="8"/>
      <c r="HL21" s="27" t="str">
        <f t="shared" si="72"/>
        <v xml:space="preserve"> </v>
      </c>
      <c r="HM21" s="11">
        <v>8</v>
      </c>
      <c r="HN21" s="11">
        <v>101</v>
      </c>
      <c r="HO21" s="21">
        <f t="shared" si="73"/>
        <v>12.625</v>
      </c>
      <c r="HP21" s="20">
        <v>3</v>
      </c>
      <c r="HQ21" s="8">
        <v>316</v>
      </c>
      <c r="HR21" s="27">
        <f t="shared" si="74"/>
        <v>105.33333333333333</v>
      </c>
      <c r="HS21" s="11">
        <v>7</v>
      </c>
      <c r="HT21" s="11">
        <v>375</v>
      </c>
      <c r="HU21" s="21">
        <f t="shared" si="75"/>
        <v>53.571428571428569</v>
      </c>
      <c r="HV21" s="11">
        <v>1</v>
      </c>
      <c r="HW21" s="11">
        <v>39</v>
      </c>
      <c r="HX21" s="21">
        <f t="shared" si="76"/>
        <v>39</v>
      </c>
      <c r="HY21" s="20"/>
      <c r="HZ21" s="8"/>
      <c r="IA21" s="27" t="str">
        <f t="shared" si="77"/>
        <v xml:space="preserve"> </v>
      </c>
      <c r="IB21" s="11"/>
      <c r="IC21" s="11"/>
      <c r="ID21" s="21" t="str">
        <f t="shared" si="78"/>
        <v xml:space="preserve"> </v>
      </c>
      <c r="IE21" s="20"/>
      <c r="IF21" s="8"/>
      <c r="IG21" s="27" t="str">
        <f t="shared" si="79"/>
        <v xml:space="preserve"> </v>
      </c>
      <c r="IH21" s="11"/>
      <c r="II21" s="11"/>
      <c r="IJ21" s="21" t="str">
        <f t="shared" si="80"/>
        <v xml:space="preserve"> </v>
      </c>
      <c r="IK21" s="16">
        <v>50</v>
      </c>
      <c r="IL21" s="16">
        <v>3337</v>
      </c>
      <c r="IM21" s="63">
        <f t="shared" si="81"/>
        <v>66.739999999999995</v>
      </c>
      <c r="IN21" s="16">
        <v>31</v>
      </c>
      <c r="IO21" s="16">
        <v>5538</v>
      </c>
      <c r="IP21" s="63">
        <f t="shared" si="82"/>
        <v>178.64516129032259</v>
      </c>
      <c r="IQ21" s="20"/>
      <c r="IR21" s="8"/>
      <c r="IS21" s="27" t="str">
        <f t="shared" si="83"/>
        <v xml:space="preserve"> </v>
      </c>
      <c r="IT21" s="20"/>
      <c r="IU21" s="8"/>
      <c r="IV21" s="27" t="str">
        <f t="shared" si="84"/>
        <v xml:space="preserve"> </v>
      </c>
      <c r="IW21" s="11"/>
      <c r="IX21" s="11"/>
      <c r="IY21" s="21" t="str">
        <f t="shared" si="85"/>
        <v xml:space="preserve"> </v>
      </c>
      <c r="IZ21" s="11">
        <v>7</v>
      </c>
      <c r="JA21" s="11">
        <v>67</v>
      </c>
      <c r="JB21" s="21">
        <f t="shared" si="86"/>
        <v>9.5714285714285712</v>
      </c>
      <c r="JC21" s="20"/>
      <c r="JD21" s="8"/>
      <c r="JE21" s="27" t="str">
        <f t="shared" si="87"/>
        <v xml:space="preserve"> </v>
      </c>
      <c r="JF21" s="11"/>
      <c r="JG21" s="11"/>
      <c r="JH21" s="21" t="str">
        <f t="shared" si="88"/>
        <v xml:space="preserve"> </v>
      </c>
      <c r="JI21" s="20"/>
      <c r="JJ21" s="8"/>
      <c r="JK21" s="27" t="str">
        <f t="shared" si="89"/>
        <v xml:space="preserve"> </v>
      </c>
      <c r="JL21" s="20">
        <v>1</v>
      </c>
      <c r="JM21" s="8">
        <v>23</v>
      </c>
      <c r="JN21" s="27">
        <f t="shared" si="90"/>
        <v>23</v>
      </c>
      <c r="JO21" s="11">
        <v>9</v>
      </c>
      <c r="JP21" s="11">
        <v>35</v>
      </c>
      <c r="JQ21" s="21">
        <f t="shared" si="91"/>
        <v>3.8888888888888888</v>
      </c>
      <c r="JR21" s="20"/>
      <c r="JS21" s="8"/>
      <c r="JT21" s="27" t="str">
        <f t="shared" si="92"/>
        <v xml:space="preserve"> </v>
      </c>
      <c r="JU21" s="20">
        <v>1</v>
      </c>
      <c r="JV21" s="8">
        <v>85</v>
      </c>
      <c r="JW21" s="27">
        <f t="shared" si="93"/>
        <v>85</v>
      </c>
      <c r="JX21" s="11"/>
      <c r="JY21" s="11"/>
      <c r="JZ21" s="21" t="str">
        <f t="shared" si="94"/>
        <v xml:space="preserve"> </v>
      </c>
      <c r="KA21" s="20">
        <v>3</v>
      </c>
      <c r="KB21" s="8">
        <v>1</v>
      </c>
      <c r="KC21" s="27">
        <f t="shared" si="95"/>
        <v>0.33333333333333331</v>
      </c>
      <c r="KD21" s="20">
        <v>2</v>
      </c>
      <c r="KE21" s="8">
        <v>45</v>
      </c>
      <c r="KF21" s="27">
        <f t="shared" si="96"/>
        <v>22.5</v>
      </c>
      <c r="KG21" s="11">
        <v>4</v>
      </c>
      <c r="KH21" s="11">
        <v>50</v>
      </c>
      <c r="KI21" s="21">
        <f t="shared" si="97"/>
        <v>12.5</v>
      </c>
      <c r="KJ21" s="20"/>
      <c r="KK21" s="8"/>
      <c r="KL21" s="27" t="str">
        <f t="shared" si="98"/>
        <v xml:space="preserve"> </v>
      </c>
      <c r="KM21" s="11">
        <v>7</v>
      </c>
      <c r="KN21" s="11">
        <v>78</v>
      </c>
      <c r="KO21" s="21">
        <f t="shared" si="99"/>
        <v>11.142857142857142</v>
      </c>
      <c r="KP21" s="20">
        <v>5</v>
      </c>
      <c r="KQ21" s="8">
        <v>3</v>
      </c>
      <c r="KR21" s="27">
        <f t="shared" si="100"/>
        <v>0.6</v>
      </c>
      <c r="KS21" s="20"/>
      <c r="KT21" s="8"/>
      <c r="KU21" s="27" t="str">
        <f t="shared" si="101"/>
        <v xml:space="preserve"> </v>
      </c>
      <c r="KV21" s="11"/>
      <c r="KW21" s="11"/>
      <c r="KX21" s="21" t="str">
        <f t="shared" si="102"/>
        <v xml:space="preserve"> </v>
      </c>
      <c r="KY21" s="20"/>
      <c r="KZ21" s="8"/>
      <c r="LA21" s="27" t="str">
        <f t="shared" si="103"/>
        <v xml:space="preserve"> </v>
      </c>
      <c r="LB21" s="11"/>
      <c r="LC21" s="11"/>
      <c r="LD21" s="21" t="str">
        <f t="shared" si="104"/>
        <v xml:space="preserve"> </v>
      </c>
      <c r="LE21" s="20"/>
      <c r="LF21" s="8"/>
      <c r="LG21" s="27" t="str">
        <f t="shared" si="105"/>
        <v xml:space="preserve"> </v>
      </c>
      <c r="LH21" s="20"/>
      <c r="LI21" s="8"/>
      <c r="LJ21" s="27" t="str">
        <f t="shared" si="106"/>
        <v xml:space="preserve"> </v>
      </c>
      <c r="LK21" s="20"/>
      <c r="LL21" s="8"/>
      <c r="LM21" s="27" t="str">
        <f t="shared" si="107"/>
        <v xml:space="preserve"> </v>
      </c>
      <c r="LN21" s="20">
        <v>6</v>
      </c>
      <c r="LO21" s="8">
        <v>101</v>
      </c>
      <c r="LP21" s="27">
        <f t="shared" si="108"/>
        <v>16.833333333333332</v>
      </c>
      <c r="LQ21" s="20"/>
      <c r="LR21" s="8"/>
      <c r="LS21" s="27" t="str">
        <f t="shared" si="109"/>
        <v xml:space="preserve"> </v>
      </c>
      <c r="LT21" s="20">
        <v>2</v>
      </c>
      <c r="LU21" s="8">
        <v>31</v>
      </c>
      <c r="LV21" s="27">
        <f t="shared" si="110"/>
        <v>15.5</v>
      </c>
      <c r="LW21" s="20">
        <v>3</v>
      </c>
      <c r="LX21" s="8">
        <v>118</v>
      </c>
      <c r="LY21" s="27">
        <f t="shared" si="111"/>
        <v>39.333333333333336</v>
      </c>
      <c r="LZ21" s="20">
        <v>14</v>
      </c>
      <c r="MA21" s="8">
        <v>90</v>
      </c>
      <c r="MB21" s="27">
        <f t="shared" si="112"/>
        <v>6.4285714285714288</v>
      </c>
      <c r="MC21" s="20"/>
      <c r="MD21" s="8"/>
      <c r="ME21" s="27" t="str">
        <f t="shared" si="113"/>
        <v xml:space="preserve"> </v>
      </c>
      <c r="MF21" s="20"/>
      <c r="MG21" s="8"/>
      <c r="MH21" s="27" t="str">
        <f t="shared" si="114"/>
        <v xml:space="preserve"> </v>
      </c>
      <c r="MI21" s="20"/>
      <c r="MJ21" s="8"/>
      <c r="MK21" s="27" t="str">
        <f t="shared" si="115"/>
        <v xml:space="preserve"> </v>
      </c>
      <c r="ML21" s="20">
        <v>2</v>
      </c>
      <c r="MM21" s="8">
        <v>257</v>
      </c>
      <c r="MN21" s="27">
        <f t="shared" si="116"/>
        <v>128.5</v>
      </c>
      <c r="MO21" s="20">
        <v>10</v>
      </c>
      <c r="MP21" s="8">
        <v>330</v>
      </c>
      <c r="MQ21" s="27">
        <f t="shared" si="117"/>
        <v>33</v>
      </c>
      <c r="MR21" s="20">
        <v>1</v>
      </c>
      <c r="MS21" s="8">
        <v>3</v>
      </c>
      <c r="MT21" s="27">
        <f t="shared" si="118"/>
        <v>3</v>
      </c>
      <c r="MU21" s="20">
        <v>1</v>
      </c>
      <c r="MV21" s="8">
        <v>355</v>
      </c>
      <c r="MW21" s="27">
        <f t="shared" si="119"/>
        <v>355</v>
      </c>
      <c r="MX21" s="20">
        <v>6</v>
      </c>
      <c r="MY21" s="8">
        <v>524</v>
      </c>
      <c r="MZ21" s="27">
        <f t="shared" si="120"/>
        <v>87.333333333333329</v>
      </c>
      <c r="NA21" s="20">
        <v>5</v>
      </c>
      <c r="NB21" s="8">
        <v>1109</v>
      </c>
      <c r="NC21" s="27">
        <f t="shared" si="121"/>
        <v>221.8</v>
      </c>
      <c r="ND21" s="20">
        <v>64</v>
      </c>
      <c r="NE21" s="8">
        <v>662</v>
      </c>
      <c r="NF21" s="27">
        <f t="shared" si="122"/>
        <v>10.34375</v>
      </c>
      <c r="NG21" s="20">
        <v>14</v>
      </c>
      <c r="NH21" s="8">
        <v>118</v>
      </c>
      <c r="NI21" s="27">
        <f t="shared" si="123"/>
        <v>8.4285714285714288</v>
      </c>
      <c r="NJ21" s="20"/>
      <c r="NK21" s="8"/>
      <c r="NL21" s="27" t="str">
        <f t="shared" si="124"/>
        <v xml:space="preserve"> </v>
      </c>
      <c r="NM21" s="20"/>
      <c r="NN21" s="8"/>
      <c r="NO21" s="27" t="str">
        <f t="shared" si="125"/>
        <v xml:space="preserve"> </v>
      </c>
      <c r="NP21" s="20"/>
      <c r="NQ21" s="8"/>
      <c r="NR21" s="27" t="str">
        <f t="shared" si="126"/>
        <v xml:space="preserve"> </v>
      </c>
      <c r="NS21" s="20">
        <v>17</v>
      </c>
      <c r="NT21" s="8">
        <v>107</v>
      </c>
      <c r="NU21" s="27">
        <f t="shared" si="127"/>
        <v>6.2941176470588234</v>
      </c>
      <c r="NV21" s="20"/>
      <c r="NW21" s="8"/>
      <c r="NX21" s="27" t="str">
        <f t="shared" si="128"/>
        <v xml:space="preserve"> </v>
      </c>
      <c r="NY21" s="20"/>
      <c r="NZ21" s="8"/>
      <c r="OA21" s="27" t="str">
        <f t="shared" si="129"/>
        <v xml:space="preserve"> </v>
      </c>
      <c r="OB21" s="20"/>
      <c r="OC21" s="8"/>
      <c r="OD21" s="27" t="str">
        <f t="shared" si="130"/>
        <v xml:space="preserve"> </v>
      </c>
      <c r="OE21" s="20"/>
      <c r="OF21" s="8"/>
      <c r="OG21" s="27" t="str">
        <f t="shared" si="131"/>
        <v xml:space="preserve"> </v>
      </c>
      <c r="OH21" s="20">
        <v>1</v>
      </c>
      <c r="OI21" s="8">
        <v>32</v>
      </c>
      <c r="OJ21" s="27">
        <f t="shared" si="132"/>
        <v>32</v>
      </c>
      <c r="OK21" s="20">
        <v>1</v>
      </c>
      <c r="OL21" s="8">
        <v>19</v>
      </c>
      <c r="OM21" s="27">
        <f t="shared" si="133"/>
        <v>19</v>
      </c>
      <c r="ON21" s="20"/>
      <c r="OO21" s="8"/>
      <c r="OP21" s="27" t="str">
        <f t="shared" si="134"/>
        <v xml:space="preserve"> </v>
      </c>
      <c r="OQ21" s="20"/>
      <c r="OR21" s="8"/>
      <c r="OS21" s="27" t="str">
        <f t="shared" si="135"/>
        <v xml:space="preserve"> </v>
      </c>
      <c r="OT21" s="3">
        <v>3</v>
      </c>
      <c r="OU21" s="8">
        <v>6</v>
      </c>
      <c r="OV21" s="27">
        <f t="shared" si="136"/>
        <v>2</v>
      </c>
      <c r="OW21" s="3"/>
      <c r="OX21" s="8"/>
      <c r="OY21" s="27" t="str">
        <f t="shared" si="137"/>
        <v xml:space="preserve"> </v>
      </c>
      <c r="OZ21" s="3">
        <v>6</v>
      </c>
      <c r="PA21" s="8">
        <v>2</v>
      </c>
      <c r="PB21" s="27">
        <f t="shared" si="138"/>
        <v>0.33333333333333331</v>
      </c>
      <c r="PC21" s="8">
        <v>46390</v>
      </c>
    </row>
    <row r="22" spans="1:419" x14ac:dyDescent="0.2">
      <c r="A22" s="18" t="s">
        <v>15</v>
      </c>
      <c r="B22" s="22">
        <v>4</v>
      </c>
      <c r="C22" s="22">
        <v>807</v>
      </c>
      <c r="D22" s="21">
        <f t="shared" si="0"/>
        <v>201.75</v>
      </c>
      <c r="E22" s="20">
        <v>3</v>
      </c>
      <c r="F22" s="28">
        <v>18</v>
      </c>
      <c r="G22" s="27">
        <f t="shared" si="1"/>
        <v>6</v>
      </c>
      <c r="H22" s="20"/>
      <c r="I22" s="28"/>
      <c r="J22" s="27" t="str">
        <f t="shared" si="2"/>
        <v xml:space="preserve"> </v>
      </c>
      <c r="K22" s="20"/>
      <c r="L22" s="28"/>
      <c r="M22" s="27" t="str">
        <f t="shared" si="3"/>
        <v xml:space="preserve"> </v>
      </c>
      <c r="N22" s="20">
        <v>8</v>
      </c>
      <c r="O22" s="28">
        <v>31</v>
      </c>
      <c r="P22" s="27">
        <f t="shared" si="4"/>
        <v>3.875</v>
      </c>
      <c r="Q22" s="20">
        <v>1</v>
      </c>
      <c r="R22" s="28">
        <v>3</v>
      </c>
      <c r="S22" s="27">
        <f t="shared" si="5"/>
        <v>3</v>
      </c>
      <c r="T22" s="20">
        <v>1</v>
      </c>
      <c r="U22" s="28">
        <v>53</v>
      </c>
      <c r="V22" s="27">
        <f t="shared" si="6"/>
        <v>53</v>
      </c>
      <c r="W22" s="20">
        <v>19</v>
      </c>
      <c r="X22" s="8">
        <v>128</v>
      </c>
      <c r="Y22" s="27">
        <f t="shared" si="7"/>
        <v>6.7368421052631575</v>
      </c>
      <c r="Z22" s="20">
        <v>1</v>
      </c>
      <c r="AA22" s="8">
        <v>147</v>
      </c>
      <c r="AB22" s="27">
        <f t="shared" si="8"/>
        <v>147</v>
      </c>
      <c r="AC22" s="20">
        <v>2</v>
      </c>
      <c r="AD22" s="8">
        <v>45</v>
      </c>
      <c r="AE22" s="27">
        <f t="shared" si="9"/>
        <v>22.5</v>
      </c>
      <c r="AF22" s="20">
        <v>13</v>
      </c>
      <c r="AG22" s="8">
        <v>289</v>
      </c>
      <c r="AH22" s="27">
        <f t="shared" si="10"/>
        <v>22.23076923076923</v>
      </c>
      <c r="AI22" s="20">
        <v>150</v>
      </c>
      <c r="AJ22" s="8">
        <v>1817</v>
      </c>
      <c r="AK22" s="27">
        <f t="shared" si="11"/>
        <v>12.113333333333333</v>
      </c>
      <c r="AL22" s="20">
        <v>2</v>
      </c>
      <c r="AM22" s="8">
        <v>83</v>
      </c>
      <c r="AN22" s="27">
        <f t="shared" si="12"/>
        <v>41.5</v>
      </c>
      <c r="AO22" s="20">
        <v>1</v>
      </c>
      <c r="AP22" s="8">
        <v>45</v>
      </c>
      <c r="AQ22" s="27">
        <f t="shared" si="13"/>
        <v>45</v>
      </c>
      <c r="AR22" s="20">
        <v>2</v>
      </c>
      <c r="AS22" s="8">
        <v>107</v>
      </c>
      <c r="AT22" s="27">
        <f t="shared" si="14"/>
        <v>53.5</v>
      </c>
      <c r="AU22" s="20"/>
      <c r="AV22" s="8"/>
      <c r="AW22" s="27" t="str">
        <f t="shared" si="15"/>
        <v xml:space="preserve"> </v>
      </c>
      <c r="AX22" s="20"/>
      <c r="AY22" s="8"/>
      <c r="AZ22" s="27" t="str">
        <f t="shared" si="16"/>
        <v xml:space="preserve"> </v>
      </c>
      <c r="BA22" s="20">
        <v>8</v>
      </c>
      <c r="BB22" s="8">
        <v>1086</v>
      </c>
      <c r="BC22" s="27">
        <f t="shared" si="17"/>
        <v>135.75</v>
      </c>
      <c r="BD22" s="20">
        <v>1</v>
      </c>
      <c r="BE22" s="8">
        <v>535</v>
      </c>
      <c r="BF22" s="27">
        <f t="shared" si="18"/>
        <v>535</v>
      </c>
      <c r="BG22" s="8">
        <v>17</v>
      </c>
      <c r="BH22" s="8">
        <v>83</v>
      </c>
      <c r="BI22" s="27">
        <f t="shared" si="19"/>
        <v>4.882352941176471</v>
      </c>
      <c r="BJ22" s="20"/>
      <c r="BK22" s="8"/>
      <c r="BL22" s="27" t="str">
        <f t="shared" si="20"/>
        <v xml:space="preserve"> </v>
      </c>
      <c r="BM22" s="11">
        <v>334</v>
      </c>
      <c r="BN22" s="11">
        <v>2490</v>
      </c>
      <c r="BO22" s="21">
        <f t="shared" si="21"/>
        <v>7.455089820359281</v>
      </c>
      <c r="BP22" s="11">
        <v>1</v>
      </c>
      <c r="BQ22" s="11">
        <v>26</v>
      </c>
      <c r="BR22" s="21">
        <f t="shared" si="22"/>
        <v>26</v>
      </c>
      <c r="BS22" s="8">
        <v>113</v>
      </c>
      <c r="BT22" s="8">
        <v>356</v>
      </c>
      <c r="BU22" s="27">
        <f t="shared" si="23"/>
        <v>3.1504424778761062</v>
      </c>
      <c r="BV22" s="8">
        <v>89</v>
      </c>
      <c r="BW22" s="8">
        <v>214</v>
      </c>
      <c r="BX22" s="27">
        <f t="shared" si="24"/>
        <v>2.404494382022472</v>
      </c>
      <c r="BY22" s="11">
        <v>33</v>
      </c>
      <c r="BZ22" s="11">
        <v>1109</v>
      </c>
      <c r="CA22" s="21">
        <f t="shared" si="25"/>
        <v>33.606060606060609</v>
      </c>
      <c r="CB22" s="22"/>
      <c r="CC22" s="11"/>
      <c r="CD22" s="21" t="str">
        <f t="shared" si="26"/>
        <v xml:space="preserve"> </v>
      </c>
      <c r="CE22" s="20"/>
      <c r="CF22" s="8"/>
      <c r="CG22" s="27" t="str">
        <f t="shared" si="27"/>
        <v xml:space="preserve"> </v>
      </c>
      <c r="CH22" s="20">
        <v>1</v>
      </c>
      <c r="CI22" s="8">
        <v>18</v>
      </c>
      <c r="CJ22" s="27">
        <f t="shared" si="28"/>
        <v>18</v>
      </c>
      <c r="CK22" s="20">
        <v>1</v>
      </c>
      <c r="CL22" s="8">
        <v>3</v>
      </c>
      <c r="CM22" s="27">
        <f t="shared" si="29"/>
        <v>3</v>
      </c>
      <c r="CN22" s="20">
        <v>2</v>
      </c>
      <c r="CO22" s="8">
        <v>123</v>
      </c>
      <c r="CP22" s="27">
        <f t="shared" si="30"/>
        <v>61.5</v>
      </c>
      <c r="CQ22" s="20"/>
      <c r="CR22" s="8"/>
      <c r="CS22" s="27" t="str">
        <f t="shared" si="31"/>
        <v xml:space="preserve"> </v>
      </c>
      <c r="CT22" s="20">
        <v>1</v>
      </c>
      <c r="CU22" s="8">
        <v>1</v>
      </c>
      <c r="CV22" s="27">
        <f t="shared" si="32"/>
        <v>1</v>
      </c>
      <c r="CW22" s="20">
        <v>44</v>
      </c>
      <c r="CX22" s="8">
        <v>345</v>
      </c>
      <c r="CY22" s="27">
        <f t="shared" si="33"/>
        <v>7.8409090909090908</v>
      </c>
      <c r="CZ22" s="20"/>
      <c r="DA22" s="8"/>
      <c r="DB22" s="27" t="str">
        <f t="shared" si="34"/>
        <v xml:space="preserve"> </v>
      </c>
      <c r="DC22" s="20"/>
      <c r="DD22" s="8"/>
      <c r="DE22" s="27" t="str">
        <f t="shared" si="35"/>
        <v xml:space="preserve"> </v>
      </c>
      <c r="DF22" s="20">
        <v>63</v>
      </c>
      <c r="DG22" s="8">
        <v>69</v>
      </c>
      <c r="DH22" s="27">
        <f t="shared" si="36"/>
        <v>1.0952380952380953</v>
      </c>
      <c r="DI22" s="8">
        <v>81</v>
      </c>
      <c r="DJ22" s="8">
        <v>145</v>
      </c>
      <c r="DK22" s="27">
        <f t="shared" si="37"/>
        <v>1.7901234567901234</v>
      </c>
      <c r="DL22" s="20">
        <v>53</v>
      </c>
      <c r="DM22" s="8">
        <v>70</v>
      </c>
      <c r="DN22" s="27">
        <f t="shared" si="38"/>
        <v>1.320754716981132</v>
      </c>
      <c r="DO22" s="20">
        <v>2</v>
      </c>
      <c r="DP22" s="8">
        <v>1</v>
      </c>
      <c r="DQ22" s="27">
        <f t="shared" si="39"/>
        <v>0.5</v>
      </c>
      <c r="DR22" s="20">
        <v>8</v>
      </c>
      <c r="DS22" s="8">
        <v>15</v>
      </c>
      <c r="DT22" s="27">
        <f t="shared" si="40"/>
        <v>1.875</v>
      </c>
      <c r="DU22" s="20">
        <v>8</v>
      </c>
      <c r="DV22" s="8">
        <v>441</v>
      </c>
      <c r="DW22" s="27">
        <f t="shared" si="41"/>
        <v>55.125</v>
      </c>
      <c r="DX22" s="20">
        <v>10</v>
      </c>
      <c r="DY22" s="8">
        <v>841</v>
      </c>
      <c r="DZ22" s="27">
        <f t="shared" si="42"/>
        <v>84.1</v>
      </c>
      <c r="EA22" s="20">
        <v>28</v>
      </c>
      <c r="EB22" s="8">
        <v>297</v>
      </c>
      <c r="EC22" s="27">
        <f t="shared" si="43"/>
        <v>10.607142857142858</v>
      </c>
      <c r="ED22" s="20">
        <v>35</v>
      </c>
      <c r="EE22" s="8">
        <v>1125</v>
      </c>
      <c r="EF22" s="27">
        <f t="shared" si="44"/>
        <v>32.142857142857146</v>
      </c>
      <c r="EG22" s="11">
        <v>5</v>
      </c>
      <c r="EH22" s="11">
        <v>1016</v>
      </c>
      <c r="EI22" s="21">
        <f t="shared" si="45"/>
        <v>203.2</v>
      </c>
      <c r="EJ22" s="20">
        <v>134</v>
      </c>
      <c r="EK22" s="8">
        <v>1449</v>
      </c>
      <c r="EL22" s="27">
        <f t="shared" si="46"/>
        <v>10.813432835820896</v>
      </c>
      <c r="EM22" s="20"/>
      <c r="EN22" s="8"/>
      <c r="EO22" s="27" t="str">
        <f t="shared" si="47"/>
        <v xml:space="preserve"> </v>
      </c>
      <c r="EP22" s="20"/>
      <c r="EQ22" s="8"/>
      <c r="ER22" s="27" t="str">
        <f t="shared" si="48"/>
        <v xml:space="preserve"> </v>
      </c>
      <c r="ES22" s="20"/>
      <c r="ET22" s="8"/>
      <c r="EU22" s="27" t="str">
        <f t="shared" si="49"/>
        <v xml:space="preserve"> </v>
      </c>
      <c r="EV22" s="20">
        <v>2</v>
      </c>
      <c r="EW22" s="8">
        <v>417</v>
      </c>
      <c r="EX22" s="27">
        <f t="shared" si="50"/>
        <v>208.5</v>
      </c>
      <c r="EY22" s="20">
        <v>1</v>
      </c>
      <c r="EZ22" s="8">
        <v>19</v>
      </c>
      <c r="FA22" s="27">
        <f t="shared" si="51"/>
        <v>19</v>
      </c>
      <c r="FB22" s="20"/>
      <c r="FC22" s="8"/>
      <c r="FD22" s="27" t="str">
        <f t="shared" si="52"/>
        <v xml:space="preserve"> </v>
      </c>
      <c r="FE22" s="20"/>
      <c r="FF22" s="8"/>
      <c r="FG22" s="27" t="str">
        <f t="shared" si="53"/>
        <v xml:space="preserve"> </v>
      </c>
      <c r="FH22" s="11">
        <v>5</v>
      </c>
      <c r="FI22" s="11">
        <v>904</v>
      </c>
      <c r="FJ22" s="21">
        <f t="shared" si="54"/>
        <v>180.8</v>
      </c>
      <c r="FK22" s="20">
        <v>7</v>
      </c>
      <c r="FL22" s="8">
        <v>42</v>
      </c>
      <c r="FM22" s="27">
        <f t="shared" si="55"/>
        <v>6</v>
      </c>
      <c r="FN22" s="20">
        <v>1</v>
      </c>
      <c r="FO22" s="8">
        <v>1</v>
      </c>
      <c r="FP22" s="27">
        <f t="shared" si="56"/>
        <v>1</v>
      </c>
      <c r="FQ22" s="20"/>
      <c r="FR22" s="8"/>
      <c r="FS22" s="27" t="str">
        <f t="shared" si="57"/>
        <v xml:space="preserve"> </v>
      </c>
      <c r="FT22" s="20">
        <v>2</v>
      </c>
      <c r="FU22" s="8">
        <v>52</v>
      </c>
      <c r="FV22" s="27">
        <f t="shared" si="58"/>
        <v>26</v>
      </c>
      <c r="FW22" s="20"/>
      <c r="FX22" s="8"/>
      <c r="FY22" s="27" t="str">
        <f t="shared" si="59"/>
        <v xml:space="preserve"> </v>
      </c>
      <c r="FZ22" s="11"/>
      <c r="GA22" s="11"/>
      <c r="GB22" s="21" t="str">
        <f t="shared" si="60"/>
        <v xml:space="preserve"> </v>
      </c>
      <c r="GC22" s="11"/>
      <c r="GD22" s="11"/>
      <c r="GE22" s="21" t="str">
        <f t="shared" si="61"/>
        <v xml:space="preserve"> </v>
      </c>
      <c r="GF22" s="20"/>
      <c r="GG22" s="8"/>
      <c r="GH22" s="27" t="str">
        <f t="shared" si="62"/>
        <v xml:space="preserve"> </v>
      </c>
      <c r="GI22" s="20"/>
      <c r="GJ22" s="8"/>
      <c r="GK22" s="27" t="str">
        <f t="shared" si="63"/>
        <v xml:space="preserve"> </v>
      </c>
      <c r="GL22" s="8"/>
      <c r="GM22" s="8"/>
      <c r="GN22" s="27" t="str">
        <f t="shared" si="64"/>
        <v xml:space="preserve"> </v>
      </c>
      <c r="GO22" s="8"/>
      <c r="GP22" s="8"/>
      <c r="GQ22" s="27" t="str">
        <f t="shared" si="65"/>
        <v xml:space="preserve"> </v>
      </c>
      <c r="GR22" s="20">
        <v>2</v>
      </c>
      <c r="GS22" s="8">
        <v>144</v>
      </c>
      <c r="GT22" s="27">
        <f t="shared" si="66"/>
        <v>72</v>
      </c>
      <c r="GU22" s="11">
        <v>4</v>
      </c>
      <c r="GV22" s="11">
        <v>161</v>
      </c>
      <c r="GW22" s="21">
        <f t="shared" si="67"/>
        <v>40.25</v>
      </c>
      <c r="GX22" s="20"/>
      <c r="GY22" s="8"/>
      <c r="GZ22" s="27" t="str">
        <f t="shared" si="68"/>
        <v xml:space="preserve"> </v>
      </c>
      <c r="HA22" s="11"/>
      <c r="HB22" s="11"/>
      <c r="HC22" s="21" t="str">
        <f t="shared" si="69"/>
        <v xml:space="preserve"> </v>
      </c>
      <c r="HD22" s="20">
        <v>11</v>
      </c>
      <c r="HE22" s="8">
        <v>802</v>
      </c>
      <c r="HF22" s="27">
        <f t="shared" si="70"/>
        <v>72.909090909090907</v>
      </c>
      <c r="HG22" s="11">
        <v>5</v>
      </c>
      <c r="HH22" s="11">
        <v>778</v>
      </c>
      <c r="HI22" s="21">
        <f t="shared" si="71"/>
        <v>155.6</v>
      </c>
      <c r="HJ22" s="20"/>
      <c r="HK22" s="8"/>
      <c r="HL22" s="27" t="str">
        <f t="shared" si="72"/>
        <v xml:space="preserve"> </v>
      </c>
      <c r="HM22" s="11"/>
      <c r="HN22" s="11"/>
      <c r="HO22" s="21" t="str">
        <f t="shared" si="73"/>
        <v xml:space="preserve"> </v>
      </c>
      <c r="HP22" s="20">
        <v>1</v>
      </c>
      <c r="HQ22" s="8">
        <v>202</v>
      </c>
      <c r="HR22" s="27">
        <f t="shared" si="74"/>
        <v>202</v>
      </c>
      <c r="HS22" s="11">
        <v>1</v>
      </c>
      <c r="HT22" s="11">
        <v>179</v>
      </c>
      <c r="HU22" s="21">
        <f t="shared" si="75"/>
        <v>179</v>
      </c>
      <c r="HV22" s="11">
        <v>3</v>
      </c>
      <c r="HW22" s="11">
        <v>24</v>
      </c>
      <c r="HX22" s="21">
        <f t="shared" si="76"/>
        <v>8</v>
      </c>
      <c r="HY22" s="20"/>
      <c r="HZ22" s="8"/>
      <c r="IA22" s="27" t="str">
        <f t="shared" si="77"/>
        <v xml:space="preserve"> </v>
      </c>
      <c r="IB22" s="11"/>
      <c r="IC22" s="11"/>
      <c r="ID22" s="21" t="str">
        <f t="shared" si="78"/>
        <v xml:space="preserve"> </v>
      </c>
      <c r="IE22" s="20"/>
      <c r="IF22" s="8"/>
      <c r="IG22" s="27" t="str">
        <f t="shared" si="79"/>
        <v xml:space="preserve"> </v>
      </c>
      <c r="IH22" s="11"/>
      <c r="II22" s="11"/>
      <c r="IJ22" s="21" t="str">
        <f t="shared" si="80"/>
        <v xml:space="preserve"> </v>
      </c>
      <c r="IK22" s="16">
        <v>50</v>
      </c>
      <c r="IL22" s="16">
        <v>292</v>
      </c>
      <c r="IM22" s="63">
        <f t="shared" si="81"/>
        <v>5.84</v>
      </c>
      <c r="IN22" s="16">
        <v>71</v>
      </c>
      <c r="IO22" s="16">
        <v>758</v>
      </c>
      <c r="IP22" s="63">
        <f t="shared" si="82"/>
        <v>10.67605633802817</v>
      </c>
      <c r="IQ22" s="20"/>
      <c r="IR22" s="8"/>
      <c r="IS22" s="27" t="str">
        <f t="shared" si="83"/>
        <v xml:space="preserve"> </v>
      </c>
      <c r="IT22" s="20"/>
      <c r="IU22" s="8"/>
      <c r="IV22" s="27" t="str">
        <f t="shared" si="84"/>
        <v xml:space="preserve"> </v>
      </c>
      <c r="IW22" s="11"/>
      <c r="IX22" s="11"/>
      <c r="IY22" s="21" t="str">
        <f t="shared" si="85"/>
        <v xml:space="preserve"> </v>
      </c>
      <c r="IZ22" s="11">
        <v>1</v>
      </c>
      <c r="JA22" s="11">
        <v>55</v>
      </c>
      <c r="JB22" s="21">
        <f t="shared" si="86"/>
        <v>55</v>
      </c>
      <c r="JC22" s="20"/>
      <c r="JD22" s="8"/>
      <c r="JE22" s="27" t="str">
        <f t="shared" si="87"/>
        <v xml:space="preserve"> </v>
      </c>
      <c r="JF22" s="11"/>
      <c r="JG22" s="11"/>
      <c r="JH22" s="21" t="str">
        <f t="shared" si="88"/>
        <v xml:space="preserve"> </v>
      </c>
      <c r="JI22" s="20">
        <v>3</v>
      </c>
      <c r="JJ22" s="8">
        <v>62</v>
      </c>
      <c r="JK22" s="27">
        <f t="shared" si="89"/>
        <v>20.666666666666668</v>
      </c>
      <c r="JL22" s="20"/>
      <c r="JM22" s="8"/>
      <c r="JN22" s="27" t="str">
        <f t="shared" si="90"/>
        <v xml:space="preserve"> </v>
      </c>
      <c r="JO22" s="11">
        <v>4</v>
      </c>
      <c r="JP22" s="11">
        <v>14</v>
      </c>
      <c r="JQ22" s="21">
        <f t="shared" si="91"/>
        <v>3.5</v>
      </c>
      <c r="JR22" s="20"/>
      <c r="JS22" s="8"/>
      <c r="JT22" s="27" t="str">
        <f t="shared" si="92"/>
        <v xml:space="preserve"> </v>
      </c>
      <c r="JU22" s="20"/>
      <c r="JV22" s="8"/>
      <c r="JW22" s="27" t="str">
        <f t="shared" si="93"/>
        <v xml:space="preserve"> </v>
      </c>
      <c r="JX22" s="11">
        <v>1</v>
      </c>
      <c r="JY22" s="11">
        <v>58</v>
      </c>
      <c r="JZ22" s="21">
        <f t="shared" si="94"/>
        <v>58</v>
      </c>
      <c r="KA22" s="20"/>
      <c r="KB22" s="8"/>
      <c r="KC22" s="27" t="str">
        <f t="shared" si="95"/>
        <v xml:space="preserve"> </v>
      </c>
      <c r="KD22" s="20"/>
      <c r="KE22" s="8"/>
      <c r="KF22" s="27" t="str">
        <f t="shared" si="96"/>
        <v xml:space="preserve"> </v>
      </c>
      <c r="KG22" s="11"/>
      <c r="KH22" s="11"/>
      <c r="KI22" s="21" t="str">
        <f t="shared" si="97"/>
        <v xml:space="preserve"> </v>
      </c>
      <c r="KJ22" s="20"/>
      <c r="KK22" s="8"/>
      <c r="KL22" s="27" t="str">
        <f t="shared" si="98"/>
        <v xml:space="preserve"> </v>
      </c>
      <c r="KM22" s="11"/>
      <c r="KN22" s="11"/>
      <c r="KO22" s="21" t="str">
        <f t="shared" si="99"/>
        <v xml:space="preserve"> </v>
      </c>
      <c r="KP22" s="20"/>
      <c r="KQ22" s="8"/>
      <c r="KR22" s="27" t="str">
        <f t="shared" si="100"/>
        <v xml:space="preserve"> </v>
      </c>
      <c r="KS22" s="20">
        <v>1</v>
      </c>
      <c r="KT22" s="8">
        <v>41</v>
      </c>
      <c r="KU22" s="27">
        <f t="shared" si="101"/>
        <v>41</v>
      </c>
      <c r="KV22" s="11"/>
      <c r="KW22" s="11"/>
      <c r="KX22" s="21" t="str">
        <f t="shared" si="102"/>
        <v xml:space="preserve"> </v>
      </c>
      <c r="KY22" s="20"/>
      <c r="KZ22" s="8"/>
      <c r="LA22" s="27" t="str">
        <f t="shared" si="103"/>
        <v xml:space="preserve"> </v>
      </c>
      <c r="LB22" s="11"/>
      <c r="LC22" s="11"/>
      <c r="LD22" s="21" t="str">
        <f t="shared" si="104"/>
        <v xml:space="preserve"> </v>
      </c>
      <c r="LE22" s="20">
        <v>1</v>
      </c>
      <c r="LF22" s="8">
        <v>36</v>
      </c>
      <c r="LG22" s="27">
        <f t="shared" si="105"/>
        <v>36</v>
      </c>
      <c r="LH22" s="20"/>
      <c r="LI22" s="8"/>
      <c r="LJ22" s="27" t="str">
        <f t="shared" si="106"/>
        <v xml:space="preserve"> </v>
      </c>
      <c r="LK22" s="20">
        <v>2</v>
      </c>
      <c r="LL22" s="8">
        <v>38</v>
      </c>
      <c r="LM22" s="27">
        <f t="shared" si="107"/>
        <v>19</v>
      </c>
      <c r="LN22" s="20">
        <v>7</v>
      </c>
      <c r="LO22" s="8">
        <v>40</v>
      </c>
      <c r="LP22" s="27">
        <f t="shared" si="108"/>
        <v>5.7142857142857144</v>
      </c>
      <c r="LQ22" s="20"/>
      <c r="LR22" s="8"/>
      <c r="LS22" s="27" t="str">
        <f t="shared" si="109"/>
        <v xml:space="preserve"> </v>
      </c>
      <c r="LT22" s="20"/>
      <c r="LU22" s="8"/>
      <c r="LV22" s="27" t="str">
        <f t="shared" si="110"/>
        <v xml:space="preserve"> </v>
      </c>
      <c r="LW22" s="20">
        <v>5</v>
      </c>
      <c r="LX22" s="8">
        <v>34</v>
      </c>
      <c r="LY22" s="27">
        <f t="shared" si="111"/>
        <v>6.8</v>
      </c>
      <c r="LZ22" s="20"/>
      <c r="MA22" s="8"/>
      <c r="MB22" s="27" t="str">
        <f t="shared" si="112"/>
        <v xml:space="preserve"> </v>
      </c>
      <c r="MC22" s="20"/>
      <c r="MD22" s="8"/>
      <c r="ME22" s="27" t="str">
        <f t="shared" si="113"/>
        <v xml:space="preserve"> </v>
      </c>
      <c r="MF22" s="20">
        <v>2</v>
      </c>
      <c r="MG22" s="8">
        <v>7</v>
      </c>
      <c r="MH22" s="27">
        <f t="shared" si="114"/>
        <v>3.5</v>
      </c>
      <c r="MI22" s="20"/>
      <c r="MJ22" s="8"/>
      <c r="MK22" s="27" t="str">
        <f t="shared" si="115"/>
        <v xml:space="preserve"> </v>
      </c>
      <c r="ML22" s="20">
        <v>21</v>
      </c>
      <c r="MM22" s="8">
        <v>187</v>
      </c>
      <c r="MN22" s="27">
        <f t="shared" si="116"/>
        <v>8.9047619047619051</v>
      </c>
      <c r="MO22" s="20">
        <v>10</v>
      </c>
      <c r="MP22" s="8">
        <v>153</v>
      </c>
      <c r="MQ22" s="27">
        <f t="shared" si="117"/>
        <v>15.3</v>
      </c>
      <c r="MR22" s="20"/>
      <c r="MS22" s="8"/>
      <c r="MT22" s="27" t="str">
        <f t="shared" si="118"/>
        <v xml:space="preserve"> </v>
      </c>
      <c r="MU22" s="20">
        <v>10</v>
      </c>
      <c r="MV22" s="8">
        <v>269</v>
      </c>
      <c r="MW22" s="27">
        <f t="shared" si="119"/>
        <v>26.9</v>
      </c>
      <c r="MX22" s="20">
        <v>22</v>
      </c>
      <c r="MY22" s="8">
        <v>272</v>
      </c>
      <c r="MZ22" s="27">
        <f t="shared" si="120"/>
        <v>12.363636363636363</v>
      </c>
      <c r="NA22" s="20">
        <v>21</v>
      </c>
      <c r="NB22" s="8">
        <v>323</v>
      </c>
      <c r="NC22" s="27">
        <f t="shared" si="121"/>
        <v>15.380952380952381</v>
      </c>
      <c r="ND22" s="20">
        <v>76</v>
      </c>
      <c r="NE22" s="8">
        <v>222</v>
      </c>
      <c r="NF22" s="27">
        <f t="shared" si="122"/>
        <v>2.9210526315789473</v>
      </c>
      <c r="NG22" s="20">
        <v>15</v>
      </c>
      <c r="NH22" s="8">
        <v>83</v>
      </c>
      <c r="NI22" s="27">
        <f t="shared" si="123"/>
        <v>5.5333333333333332</v>
      </c>
      <c r="NJ22" s="20">
        <v>1</v>
      </c>
      <c r="NK22" s="8">
        <v>439</v>
      </c>
      <c r="NL22" s="27">
        <f t="shared" si="124"/>
        <v>439</v>
      </c>
      <c r="NM22" s="20">
        <v>3</v>
      </c>
      <c r="NN22" s="8">
        <v>289</v>
      </c>
      <c r="NO22" s="27">
        <f t="shared" si="125"/>
        <v>96.333333333333329</v>
      </c>
      <c r="NP22" s="20">
        <v>2</v>
      </c>
      <c r="NQ22" s="8">
        <v>244</v>
      </c>
      <c r="NR22" s="27">
        <f t="shared" si="126"/>
        <v>122</v>
      </c>
      <c r="NS22" s="20">
        <v>16</v>
      </c>
      <c r="NT22" s="8">
        <v>64</v>
      </c>
      <c r="NU22" s="27">
        <f t="shared" si="127"/>
        <v>4</v>
      </c>
      <c r="NV22" s="20">
        <v>1</v>
      </c>
      <c r="NW22" s="8">
        <v>172</v>
      </c>
      <c r="NX22" s="27">
        <f t="shared" si="128"/>
        <v>172</v>
      </c>
      <c r="NY22" s="20"/>
      <c r="NZ22" s="8"/>
      <c r="OA22" s="27" t="str">
        <f t="shared" si="129"/>
        <v xml:space="preserve"> </v>
      </c>
      <c r="OB22" s="20">
        <v>1</v>
      </c>
      <c r="OC22" s="8">
        <v>3</v>
      </c>
      <c r="OD22" s="27">
        <f t="shared" si="130"/>
        <v>3</v>
      </c>
      <c r="OE22" s="20"/>
      <c r="OF22" s="8"/>
      <c r="OG22" s="27" t="str">
        <f t="shared" si="131"/>
        <v xml:space="preserve"> </v>
      </c>
      <c r="OH22" s="20"/>
      <c r="OI22" s="8"/>
      <c r="OJ22" s="27" t="str">
        <f t="shared" si="132"/>
        <v xml:space="preserve"> </v>
      </c>
      <c r="OK22" s="20">
        <v>3</v>
      </c>
      <c r="OL22" s="8">
        <v>11</v>
      </c>
      <c r="OM22" s="27">
        <f t="shared" si="133"/>
        <v>3.6666666666666665</v>
      </c>
      <c r="ON22" s="20">
        <v>3</v>
      </c>
      <c r="OO22" s="8">
        <v>110</v>
      </c>
      <c r="OP22" s="27">
        <f t="shared" si="134"/>
        <v>36.666666666666664</v>
      </c>
      <c r="OQ22" s="20"/>
      <c r="OR22" s="8"/>
      <c r="OS22" s="27" t="str">
        <f t="shared" si="135"/>
        <v xml:space="preserve"> </v>
      </c>
      <c r="OT22" s="3"/>
      <c r="OU22" s="8"/>
      <c r="OV22" s="27" t="str">
        <f t="shared" si="136"/>
        <v xml:space="preserve"> </v>
      </c>
      <c r="OW22" s="3">
        <v>1</v>
      </c>
      <c r="OX22" s="8">
        <v>6</v>
      </c>
      <c r="OY22" s="27">
        <f t="shared" si="137"/>
        <v>6</v>
      </c>
      <c r="OZ22" s="3"/>
      <c r="PA22" s="8"/>
      <c r="PB22" s="27" t="str">
        <f t="shared" si="138"/>
        <v xml:space="preserve"> </v>
      </c>
      <c r="PC22" s="8">
        <v>23438</v>
      </c>
    </row>
    <row r="23" spans="1:419" x14ac:dyDescent="0.2">
      <c r="A23" s="18" t="s">
        <v>16</v>
      </c>
      <c r="B23" s="22">
        <v>1</v>
      </c>
      <c r="C23" s="22">
        <v>187</v>
      </c>
      <c r="D23" s="21">
        <f t="shared" si="0"/>
        <v>187</v>
      </c>
      <c r="E23" s="20"/>
      <c r="F23" s="28"/>
      <c r="G23" s="27" t="str">
        <f t="shared" si="1"/>
        <v xml:space="preserve"> </v>
      </c>
      <c r="H23" s="20"/>
      <c r="I23" s="28"/>
      <c r="J23" s="27" t="str">
        <f t="shared" si="2"/>
        <v xml:space="preserve"> </v>
      </c>
      <c r="K23" s="20">
        <v>1</v>
      </c>
      <c r="L23" s="28">
        <v>2</v>
      </c>
      <c r="M23" s="27">
        <f t="shared" si="3"/>
        <v>2</v>
      </c>
      <c r="N23" s="20"/>
      <c r="O23" s="28"/>
      <c r="P23" s="27" t="str">
        <f t="shared" si="4"/>
        <v xml:space="preserve"> </v>
      </c>
      <c r="Q23" s="20"/>
      <c r="R23" s="28"/>
      <c r="S23" s="27" t="str">
        <f t="shared" si="5"/>
        <v xml:space="preserve"> </v>
      </c>
      <c r="T23" s="20"/>
      <c r="U23" s="28"/>
      <c r="V23" s="27" t="str">
        <f t="shared" si="6"/>
        <v xml:space="preserve"> </v>
      </c>
      <c r="W23" s="20">
        <v>4</v>
      </c>
      <c r="X23" s="8">
        <v>14</v>
      </c>
      <c r="Y23" s="27">
        <f t="shared" si="7"/>
        <v>3.5</v>
      </c>
      <c r="Z23" s="20">
        <v>2</v>
      </c>
      <c r="AA23" s="8">
        <v>29</v>
      </c>
      <c r="AB23" s="27">
        <f t="shared" si="8"/>
        <v>14.5</v>
      </c>
      <c r="AC23" s="20">
        <v>7</v>
      </c>
      <c r="AD23" s="8">
        <v>23</v>
      </c>
      <c r="AE23" s="27">
        <f t="shared" si="9"/>
        <v>3.2857142857142856</v>
      </c>
      <c r="AF23" s="20">
        <v>3</v>
      </c>
      <c r="AG23" s="8">
        <v>74</v>
      </c>
      <c r="AH23" s="27">
        <f t="shared" si="10"/>
        <v>24.666666666666668</v>
      </c>
      <c r="AI23" s="20">
        <v>24</v>
      </c>
      <c r="AJ23" s="8">
        <v>372</v>
      </c>
      <c r="AK23" s="27">
        <f t="shared" si="11"/>
        <v>15.5</v>
      </c>
      <c r="AL23" s="20"/>
      <c r="AM23" s="8"/>
      <c r="AN23" s="27" t="str">
        <f t="shared" si="12"/>
        <v xml:space="preserve"> </v>
      </c>
      <c r="AO23" s="20"/>
      <c r="AP23" s="8"/>
      <c r="AQ23" s="27" t="str">
        <f t="shared" si="13"/>
        <v xml:space="preserve"> </v>
      </c>
      <c r="AR23" s="20"/>
      <c r="AS23" s="8"/>
      <c r="AT23" s="27" t="str">
        <f t="shared" si="14"/>
        <v xml:space="preserve"> </v>
      </c>
      <c r="AU23" s="20"/>
      <c r="AV23" s="8"/>
      <c r="AW23" s="27" t="str">
        <f t="shared" si="15"/>
        <v xml:space="preserve"> </v>
      </c>
      <c r="AX23" s="20"/>
      <c r="AY23" s="8"/>
      <c r="AZ23" s="27" t="str">
        <f t="shared" si="16"/>
        <v xml:space="preserve"> </v>
      </c>
      <c r="BA23" s="20">
        <v>2</v>
      </c>
      <c r="BB23" s="8">
        <v>296</v>
      </c>
      <c r="BC23" s="27">
        <f t="shared" si="17"/>
        <v>148</v>
      </c>
      <c r="BD23" s="20"/>
      <c r="BE23" s="8"/>
      <c r="BF23" s="27" t="str">
        <f t="shared" si="18"/>
        <v xml:space="preserve"> </v>
      </c>
      <c r="BG23" s="8">
        <v>6</v>
      </c>
      <c r="BH23" s="8">
        <v>39</v>
      </c>
      <c r="BI23" s="27">
        <f t="shared" si="19"/>
        <v>6.5</v>
      </c>
      <c r="BJ23" s="20">
        <v>1</v>
      </c>
      <c r="BK23" s="8">
        <v>29</v>
      </c>
      <c r="BL23" s="27">
        <f t="shared" si="20"/>
        <v>29</v>
      </c>
      <c r="BM23" s="11">
        <v>26</v>
      </c>
      <c r="BN23" s="11">
        <v>548</v>
      </c>
      <c r="BO23" s="21">
        <f t="shared" si="21"/>
        <v>21.076923076923077</v>
      </c>
      <c r="BP23" s="11"/>
      <c r="BQ23" s="11"/>
      <c r="BR23" s="21" t="str">
        <f t="shared" si="22"/>
        <v xml:space="preserve"> </v>
      </c>
      <c r="BS23" s="8">
        <v>9</v>
      </c>
      <c r="BT23" s="8">
        <v>70</v>
      </c>
      <c r="BU23" s="27">
        <f t="shared" si="23"/>
        <v>7.7777777777777777</v>
      </c>
      <c r="BV23" s="8">
        <v>24</v>
      </c>
      <c r="BW23" s="8">
        <v>70</v>
      </c>
      <c r="BX23" s="27">
        <f t="shared" si="24"/>
        <v>2.9166666666666665</v>
      </c>
      <c r="BY23" s="11">
        <v>5</v>
      </c>
      <c r="BZ23" s="11">
        <v>342</v>
      </c>
      <c r="CA23" s="21">
        <f t="shared" si="25"/>
        <v>68.400000000000006</v>
      </c>
      <c r="CB23" s="22">
        <v>28</v>
      </c>
      <c r="CC23" s="11">
        <v>340</v>
      </c>
      <c r="CD23" s="21">
        <f t="shared" si="26"/>
        <v>12.142857142857142</v>
      </c>
      <c r="CE23" s="20"/>
      <c r="CF23" s="8"/>
      <c r="CG23" s="27" t="str">
        <f t="shared" si="27"/>
        <v xml:space="preserve"> </v>
      </c>
      <c r="CH23" s="20"/>
      <c r="CI23" s="8"/>
      <c r="CJ23" s="27" t="str">
        <f t="shared" si="28"/>
        <v xml:space="preserve"> </v>
      </c>
      <c r="CK23" s="20"/>
      <c r="CL23" s="8"/>
      <c r="CM23" s="27" t="str">
        <f t="shared" si="29"/>
        <v xml:space="preserve"> </v>
      </c>
      <c r="CN23" s="20">
        <v>3</v>
      </c>
      <c r="CO23" s="8">
        <v>46</v>
      </c>
      <c r="CP23" s="27">
        <f t="shared" si="30"/>
        <v>15.333333333333334</v>
      </c>
      <c r="CQ23" s="20"/>
      <c r="CR23" s="8"/>
      <c r="CS23" s="27" t="str">
        <f t="shared" si="31"/>
        <v xml:space="preserve"> </v>
      </c>
      <c r="CT23" s="20"/>
      <c r="CU23" s="8"/>
      <c r="CV23" s="27" t="str">
        <f t="shared" si="32"/>
        <v xml:space="preserve"> </v>
      </c>
      <c r="CW23" s="20">
        <v>15</v>
      </c>
      <c r="CX23" s="8">
        <v>102</v>
      </c>
      <c r="CY23" s="27">
        <f t="shared" si="33"/>
        <v>6.8</v>
      </c>
      <c r="CZ23" s="20"/>
      <c r="DA23" s="8"/>
      <c r="DB23" s="27" t="str">
        <f t="shared" si="34"/>
        <v xml:space="preserve"> </v>
      </c>
      <c r="DC23" s="20"/>
      <c r="DD23" s="8"/>
      <c r="DE23" s="27" t="str">
        <f t="shared" si="35"/>
        <v xml:space="preserve"> </v>
      </c>
      <c r="DF23" s="20">
        <v>16</v>
      </c>
      <c r="DG23" s="8">
        <v>27</v>
      </c>
      <c r="DH23" s="27">
        <f t="shared" si="36"/>
        <v>1.6875</v>
      </c>
      <c r="DI23" s="8">
        <v>19</v>
      </c>
      <c r="DJ23" s="8">
        <v>41</v>
      </c>
      <c r="DK23" s="27">
        <f t="shared" si="37"/>
        <v>2.1578947368421053</v>
      </c>
      <c r="DL23" s="20">
        <v>11</v>
      </c>
      <c r="DM23" s="8">
        <v>31</v>
      </c>
      <c r="DN23" s="27">
        <f t="shared" si="38"/>
        <v>2.8181818181818183</v>
      </c>
      <c r="DO23" s="20"/>
      <c r="DP23" s="8"/>
      <c r="DQ23" s="27" t="str">
        <f t="shared" si="39"/>
        <v xml:space="preserve"> </v>
      </c>
      <c r="DR23" s="20">
        <v>1</v>
      </c>
      <c r="DS23" s="8">
        <v>2</v>
      </c>
      <c r="DT23" s="27">
        <f t="shared" si="40"/>
        <v>2</v>
      </c>
      <c r="DU23" s="20"/>
      <c r="DV23" s="8"/>
      <c r="DW23" s="27" t="str">
        <f t="shared" si="41"/>
        <v xml:space="preserve"> </v>
      </c>
      <c r="DX23" s="20">
        <v>5</v>
      </c>
      <c r="DY23" s="8">
        <v>311</v>
      </c>
      <c r="DZ23" s="27">
        <f t="shared" si="42"/>
        <v>62.2</v>
      </c>
      <c r="EA23" s="20">
        <v>4</v>
      </c>
      <c r="EB23" s="8">
        <v>115</v>
      </c>
      <c r="EC23" s="27">
        <f t="shared" si="43"/>
        <v>28.75</v>
      </c>
      <c r="ED23" s="20">
        <v>12</v>
      </c>
      <c r="EE23" s="8">
        <v>423</v>
      </c>
      <c r="EF23" s="27">
        <f t="shared" si="44"/>
        <v>35.25</v>
      </c>
      <c r="EG23" s="11">
        <v>2</v>
      </c>
      <c r="EH23" s="11">
        <v>381</v>
      </c>
      <c r="EI23" s="21">
        <f t="shared" si="45"/>
        <v>190.5</v>
      </c>
      <c r="EJ23" s="20">
        <v>29</v>
      </c>
      <c r="EK23" s="8">
        <v>398</v>
      </c>
      <c r="EL23" s="27">
        <f t="shared" si="46"/>
        <v>13.724137931034482</v>
      </c>
      <c r="EM23" s="20"/>
      <c r="EN23" s="8"/>
      <c r="EO23" s="27" t="str">
        <f t="shared" si="47"/>
        <v xml:space="preserve"> </v>
      </c>
      <c r="EP23" s="20"/>
      <c r="EQ23" s="8"/>
      <c r="ER23" s="27" t="str">
        <f t="shared" si="48"/>
        <v xml:space="preserve"> </v>
      </c>
      <c r="ES23" s="20"/>
      <c r="ET23" s="8"/>
      <c r="EU23" s="27" t="str">
        <f t="shared" si="49"/>
        <v xml:space="preserve"> </v>
      </c>
      <c r="EV23" s="20">
        <v>2</v>
      </c>
      <c r="EW23" s="8">
        <v>160</v>
      </c>
      <c r="EX23" s="27">
        <f t="shared" si="50"/>
        <v>80</v>
      </c>
      <c r="EY23" s="20"/>
      <c r="EZ23" s="8"/>
      <c r="FA23" s="27" t="str">
        <f t="shared" si="51"/>
        <v xml:space="preserve"> </v>
      </c>
      <c r="FB23" s="20"/>
      <c r="FC23" s="8"/>
      <c r="FD23" s="27" t="str">
        <f t="shared" si="52"/>
        <v xml:space="preserve"> </v>
      </c>
      <c r="FE23" s="20"/>
      <c r="FF23" s="8"/>
      <c r="FG23" s="27" t="str">
        <f t="shared" si="53"/>
        <v xml:space="preserve"> </v>
      </c>
      <c r="FH23" s="11"/>
      <c r="FI23" s="11"/>
      <c r="FJ23" s="21" t="str">
        <f t="shared" si="54"/>
        <v xml:space="preserve"> </v>
      </c>
      <c r="FK23" s="20"/>
      <c r="FL23" s="8"/>
      <c r="FM23" s="27" t="str">
        <f t="shared" si="55"/>
        <v xml:space="preserve"> </v>
      </c>
      <c r="FN23" s="20">
        <v>2</v>
      </c>
      <c r="FO23" s="8">
        <v>1</v>
      </c>
      <c r="FP23" s="27">
        <f t="shared" si="56"/>
        <v>0.5</v>
      </c>
      <c r="FQ23" s="20"/>
      <c r="FR23" s="8"/>
      <c r="FS23" s="27" t="str">
        <f t="shared" si="57"/>
        <v xml:space="preserve"> </v>
      </c>
      <c r="FT23" s="20"/>
      <c r="FU23" s="8"/>
      <c r="FV23" s="27" t="str">
        <f t="shared" si="58"/>
        <v xml:space="preserve"> </v>
      </c>
      <c r="FW23" s="20"/>
      <c r="FX23" s="8"/>
      <c r="FY23" s="27" t="str">
        <f t="shared" si="59"/>
        <v xml:space="preserve"> </v>
      </c>
      <c r="FZ23" s="11"/>
      <c r="GA23" s="11"/>
      <c r="GB23" s="21" t="str">
        <f t="shared" si="60"/>
        <v xml:space="preserve"> </v>
      </c>
      <c r="GC23" s="11"/>
      <c r="GD23" s="11"/>
      <c r="GE23" s="21" t="str">
        <f t="shared" si="61"/>
        <v xml:space="preserve"> </v>
      </c>
      <c r="GF23" s="20"/>
      <c r="GG23" s="8"/>
      <c r="GH23" s="27" t="str">
        <f t="shared" si="62"/>
        <v xml:space="preserve"> </v>
      </c>
      <c r="GI23" s="20"/>
      <c r="GJ23" s="8"/>
      <c r="GK23" s="27" t="str">
        <f t="shared" si="63"/>
        <v xml:space="preserve"> </v>
      </c>
      <c r="GL23" s="8"/>
      <c r="GM23" s="8"/>
      <c r="GN23" s="27" t="str">
        <f t="shared" si="64"/>
        <v xml:space="preserve"> </v>
      </c>
      <c r="GO23" s="8"/>
      <c r="GP23" s="8"/>
      <c r="GQ23" s="27" t="str">
        <f t="shared" si="65"/>
        <v xml:space="preserve"> </v>
      </c>
      <c r="GR23" s="20">
        <v>1</v>
      </c>
      <c r="GS23" s="8">
        <v>44</v>
      </c>
      <c r="GT23" s="27">
        <f t="shared" si="66"/>
        <v>44</v>
      </c>
      <c r="GU23" s="11">
        <v>3</v>
      </c>
      <c r="GV23" s="11">
        <v>78</v>
      </c>
      <c r="GW23" s="21">
        <f t="shared" si="67"/>
        <v>26</v>
      </c>
      <c r="GX23" s="20"/>
      <c r="GY23" s="8"/>
      <c r="GZ23" s="27" t="str">
        <f t="shared" si="68"/>
        <v xml:space="preserve"> </v>
      </c>
      <c r="HA23" s="11"/>
      <c r="HB23" s="11"/>
      <c r="HC23" s="21" t="str">
        <f t="shared" si="69"/>
        <v xml:space="preserve"> </v>
      </c>
      <c r="HD23" s="20">
        <v>6</v>
      </c>
      <c r="HE23" s="8">
        <v>220</v>
      </c>
      <c r="HF23" s="27">
        <f t="shared" si="70"/>
        <v>36.666666666666664</v>
      </c>
      <c r="HG23" s="11"/>
      <c r="HH23" s="11"/>
      <c r="HI23" s="21" t="str">
        <f t="shared" si="71"/>
        <v xml:space="preserve"> </v>
      </c>
      <c r="HJ23" s="20"/>
      <c r="HK23" s="8"/>
      <c r="HL23" s="27" t="str">
        <f t="shared" si="72"/>
        <v xml:space="preserve"> </v>
      </c>
      <c r="HM23" s="11"/>
      <c r="HN23" s="11"/>
      <c r="HO23" s="21" t="str">
        <f t="shared" si="73"/>
        <v xml:space="preserve"> </v>
      </c>
      <c r="HP23" s="20"/>
      <c r="HQ23" s="8"/>
      <c r="HR23" s="27" t="str">
        <f t="shared" si="74"/>
        <v xml:space="preserve"> </v>
      </c>
      <c r="HS23" s="11"/>
      <c r="HT23" s="11"/>
      <c r="HU23" s="21" t="str">
        <f t="shared" si="75"/>
        <v xml:space="preserve"> </v>
      </c>
      <c r="HV23" s="11">
        <v>2</v>
      </c>
      <c r="HW23" s="11">
        <v>6</v>
      </c>
      <c r="HX23" s="21">
        <f t="shared" si="76"/>
        <v>3</v>
      </c>
      <c r="HY23" s="20"/>
      <c r="HZ23" s="8"/>
      <c r="IA23" s="27" t="str">
        <f t="shared" si="77"/>
        <v xml:space="preserve"> </v>
      </c>
      <c r="IB23" s="11"/>
      <c r="IC23" s="11"/>
      <c r="ID23" s="21" t="str">
        <f t="shared" si="78"/>
        <v xml:space="preserve"> </v>
      </c>
      <c r="IE23" s="20"/>
      <c r="IF23" s="8"/>
      <c r="IG23" s="27" t="str">
        <f t="shared" si="79"/>
        <v xml:space="preserve"> </v>
      </c>
      <c r="IH23" s="11"/>
      <c r="II23" s="11"/>
      <c r="IJ23" s="21" t="str">
        <f t="shared" si="80"/>
        <v xml:space="preserve"> </v>
      </c>
      <c r="IK23" s="16">
        <v>11</v>
      </c>
      <c r="IL23" s="16">
        <v>220</v>
      </c>
      <c r="IM23" s="63">
        <f t="shared" si="81"/>
        <v>20</v>
      </c>
      <c r="IN23" s="16">
        <v>13</v>
      </c>
      <c r="IO23" s="16">
        <v>325</v>
      </c>
      <c r="IP23" s="63">
        <f t="shared" si="82"/>
        <v>25</v>
      </c>
      <c r="IQ23" s="20"/>
      <c r="IR23" s="8"/>
      <c r="IS23" s="27" t="str">
        <f t="shared" si="83"/>
        <v xml:space="preserve"> </v>
      </c>
      <c r="IT23" s="20"/>
      <c r="IU23" s="8"/>
      <c r="IV23" s="27" t="str">
        <f t="shared" si="84"/>
        <v xml:space="preserve"> </v>
      </c>
      <c r="IW23" s="11"/>
      <c r="IX23" s="11"/>
      <c r="IY23" s="21" t="str">
        <f t="shared" si="85"/>
        <v xml:space="preserve"> </v>
      </c>
      <c r="IZ23" s="11"/>
      <c r="JA23" s="11"/>
      <c r="JB23" s="21" t="str">
        <f t="shared" si="86"/>
        <v xml:space="preserve"> </v>
      </c>
      <c r="JC23" s="20"/>
      <c r="JD23" s="8"/>
      <c r="JE23" s="27" t="str">
        <f t="shared" si="87"/>
        <v xml:space="preserve"> </v>
      </c>
      <c r="JF23" s="11"/>
      <c r="JG23" s="11"/>
      <c r="JH23" s="21" t="str">
        <f t="shared" si="88"/>
        <v xml:space="preserve"> </v>
      </c>
      <c r="JI23" s="20"/>
      <c r="JJ23" s="8"/>
      <c r="JK23" s="27" t="str">
        <f t="shared" si="89"/>
        <v xml:space="preserve"> </v>
      </c>
      <c r="JL23" s="20"/>
      <c r="JM23" s="8"/>
      <c r="JN23" s="27" t="str">
        <f t="shared" si="90"/>
        <v xml:space="preserve"> </v>
      </c>
      <c r="JO23" s="11"/>
      <c r="JP23" s="11"/>
      <c r="JQ23" s="21" t="str">
        <f t="shared" si="91"/>
        <v xml:space="preserve"> </v>
      </c>
      <c r="JR23" s="20"/>
      <c r="JS23" s="8"/>
      <c r="JT23" s="27" t="str">
        <f t="shared" si="92"/>
        <v xml:space="preserve"> </v>
      </c>
      <c r="JU23" s="20"/>
      <c r="JV23" s="8"/>
      <c r="JW23" s="27" t="str">
        <f t="shared" si="93"/>
        <v xml:space="preserve"> </v>
      </c>
      <c r="JX23" s="11"/>
      <c r="JY23" s="11"/>
      <c r="JZ23" s="21" t="str">
        <f t="shared" si="94"/>
        <v xml:space="preserve"> </v>
      </c>
      <c r="KA23" s="20"/>
      <c r="KB23" s="8"/>
      <c r="KC23" s="27" t="str">
        <f t="shared" si="95"/>
        <v xml:space="preserve"> </v>
      </c>
      <c r="KD23" s="20"/>
      <c r="KE23" s="8"/>
      <c r="KF23" s="27" t="str">
        <f t="shared" si="96"/>
        <v xml:space="preserve"> </v>
      </c>
      <c r="KG23" s="11"/>
      <c r="KH23" s="11"/>
      <c r="KI23" s="21" t="str">
        <f t="shared" si="97"/>
        <v xml:space="preserve"> </v>
      </c>
      <c r="KJ23" s="20"/>
      <c r="KK23" s="8"/>
      <c r="KL23" s="27" t="str">
        <f t="shared" si="98"/>
        <v xml:space="preserve"> </v>
      </c>
      <c r="KM23" s="11"/>
      <c r="KN23" s="11"/>
      <c r="KO23" s="21" t="str">
        <f t="shared" si="99"/>
        <v xml:space="preserve"> </v>
      </c>
      <c r="KP23" s="20"/>
      <c r="KQ23" s="8"/>
      <c r="KR23" s="27" t="str">
        <f t="shared" si="100"/>
        <v xml:space="preserve"> </v>
      </c>
      <c r="KS23" s="20"/>
      <c r="KT23" s="8"/>
      <c r="KU23" s="27" t="str">
        <f t="shared" si="101"/>
        <v xml:space="preserve"> </v>
      </c>
      <c r="KV23" s="11">
        <v>2</v>
      </c>
      <c r="KW23" s="11">
        <v>12</v>
      </c>
      <c r="KX23" s="21">
        <f t="shared" si="102"/>
        <v>6</v>
      </c>
      <c r="KY23" s="20"/>
      <c r="KZ23" s="8"/>
      <c r="LA23" s="27" t="str">
        <f t="shared" si="103"/>
        <v xml:space="preserve"> </v>
      </c>
      <c r="LB23" s="11"/>
      <c r="LC23" s="11"/>
      <c r="LD23" s="21" t="str">
        <f t="shared" si="104"/>
        <v xml:space="preserve"> </v>
      </c>
      <c r="LE23" s="20"/>
      <c r="LF23" s="8"/>
      <c r="LG23" s="27" t="str">
        <f t="shared" si="105"/>
        <v xml:space="preserve"> </v>
      </c>
      <c r="LH23" s="20"/>
      <c r="LI23" s="8"/>
      <c r="LJ23" s="27" t="str">
        <f t="shared" si="106"/>
        <v xml:space="preserve"> </v>
      </c>
      <c r="LK23" s="20"/>
      <c r="LL23" s="8"/>
      <c r="LM23" s="27" t="str">
        <f t="shared" si="107"/>
        <v xml:space="preserve"> </v>
      </c>
      <c r="LN23" s="20">
        <v>3</v>
      </c>
      <c r="LO23" s="8">
        <v>15</v>
      </c>
      <c r="LP23" s="27">
        <f t="shared" si="108"/>
        <v>5</v>
      </c>
      <c r="LQ23" s="20"/>
      <c r="LR23" s="8"/>
      <c r="LS23" s="27" t="str">
        <f t="shared" si="109"/>
        <v xml:space="preserve"> </v>
      </c>
      <c r="LT23" s="20"/>
      <c r="LU23" s="8"/>
      <c r="LV23" s="27" t="str">
        <f t="shared" si="110"/>
        <v xml:space="preserve"> </v>
      </c>
      <c r="LW23" s="20">
        <v>1</v>
      </c>
      <c r="LX23" s="8">
        <v>2</v>
      </c>
      <c r="LY23" s="27">
        <f t="shared" si="111"/>
        <v>2</v>
      </c>
      <c r="LZ23" s="20">
        <v>2</v>
      </c>
      <c r="MA23" s="8">
        <v>3</v>
      </c>
      <c r="MB23" s="27">
        <f t="shared" si="112"/>
        <v>1.5</v>
      </c>
      <c r="MC23" s="20"/>
      <c r="MD23" s="8"/>
      <c r="ME23" s="27" t="str">
        <f t="shared" si="113"/>
        <v xml:space="preserve"> </v>
      </c>
      <c r="MF23" s="20"/>
      <c r="MG23" s="8"/>
      <c r="MH23" s="27" t="str">
        <f t="shared" si="114"/>
        <v xml:space="preserve"> </v>
      </c>
      <c r="MI23" s="20"/>
      <c r="MJ23" s="8"/>
      <c r="MK23" s="27" t="str">
        <f t="shared" si="115"/>
        <v xml:space="preserve"> </v>
      </c>
      <c r="ML23" s="20">
        <v>1</v>
      </c>
      <c r="MM23" s="8">
        <v>15</v>
      </c>
      <c r="MN23" s="27">
        <f t="shared" si="116"/>
        <v>15</v>
      </c>
      <c r="MO23" s="20">
        <v>8</v>
      </c>
      <c r="MP23" s="8">
        <v>64</v>
      </c>
      <c r="MQ23" s="27">
        <f t="shared" si="117"/>
        <v>8</v>
      </c>
      <c r="MR23" s="20"/>
      <c r="MS23" s="8"/>
      <c r="MT23" s="27" t="str">
        <f t="shared" si="118"/>
        <v xml:space="preserve"> </v>
      </c>
      <c r="MU23" s="20">
        <v>1</v>
      </c>
      <c r="MV23" s="8">
        <v>75</v>
      </c>
      <c r="MW23" s="27">
        <f t="shared" si="119"/>
        <v>75</v>
      </c>
      <c r="MX23" s="20">
        <v>5</v>
      </c>
      <c r="MY23" s="8">
        <v>84</v>
      </c>
      <c r="MZ23" s="27">
        <f t="shared" si="120"/>
        <v>16.8</v>
      </c>
      <c r="NA23" s="20">
        <v>8</v>
      </c>
      <c r="NB23" s="8">
        <v>136</v>
      </c>
      <c r="NC23" s="27">
        <f t="shared" si="121"/>
        <v>17</v>
      </c>
      <c r="ND23" s="20">
        <v>15</v>
      </c>
      <c r="NE23" s="8">
        <v>68</v>
      </c>
      <c r="NF23" s="27">
        <f t="shared" si="122"/>
        <v>4.5333333333333332</v>
      </c>
      <c r="NG23" s="20">
        <v>5</v>
      </c>
      <c r="NH23" s="8">
        <v>40</v>
      </c>
      <c r="NI23" s="27">
        <f t="shared" si="123"/>
        <v>8</v>
      </c>
      <c r="NJ23" s="20"/>
      <c r="NK23" s="8"/>
      <c r="NL23" s="27" t="str">
        <f t="shared" si="124"/>
        <v xml:space="preserve"> </v>
      </c>
      <c r="NM23" s="20">
        <v>1</v>
      </c>
      <c r="NN23" s="8">
        <v>94</v>
      </c>
      <c r="NO23" s="27">
        <f t="shared" si="125"/>
        <v>94</v>
      </c>
      <c r="NP23" s="20"/>
      <c r="NQ23" s="8"/>
      <c r="NR23" s="27" t="str">
        <f t="shared" si="126"/>
        <v xml:space="preserve"> </v>
      </c>
      <c r="NS23" s="20">
        <v>9</v>
      </c>
      <c r="NT23" s="8">
        <v>27</v>
      </c>
      <c r="NU23" s="27">
        <f t="shared" si="127"/>
        <v>3</v>
      </c>
      <c r="NV23" s="20"/>
      <c r="NW23" s="8"/>
      <c r="NX23" s="27" t="str">
        <f t="shared" si="128"/>
        <v xml:space="preserve"> </v>
      </c>
      <c r="NY23" s="20"/>
      <c r="NZ23" s="8"/>
      <c r="OA23" s="27" t="str">
        <f t="shared" si="129"/>
        <v xml:space="preserve"> </v>
      </c>
      <c r="OB23" s="20"/>
      <c r="OC23" s="8"/>
      <c r="OD23" s="27" t="str">
        <f t="shared" si="130"/>
        <v xml:space="preserve"> </v>
      </c>
      <c r="OE23" s="20"/>
      <c r="OF23" s="8"/>
      <c r="OG23" s="27" t="str">
        <f t="shared" si="131"/>
        <v xml:space="preserve"> </v>
      </c>
      <c r="OH23" s="20"/>
      <c r="OI23" s="8"/>
      <c r="OJ23" s="27" t="str">
        <f t="shared" si="132"/>
        <v xml:space="preserve"> </v>
      </c>
      <c r="OK23" s="20"/>
      <c r="OL23" s="8"/>
      <c r="OM23" s="27" t="str">
        <f t="shared" si="133"/>
        <v xml:space="preserve"> </v>
      </c>
      <c r="ON23" s="20"/>
      <c r="OO23" s="8"/>
      <c r="OP23" s="27" t="str">
        <f t="shared" si="134"/>
        <v xml:space="preserve"> </v>
      </c>
      <c r="OQ23" s="20"/>
      <c r="OR23" s="8"/>
      <c r="OS23" s="27" t="str">
        <f t="shared" si="135"/>
        <v xml:space="preserve"> </v>
      </c>
      <c r="OT23" s="3"/>
      <c r="OU23" s="8"/>
      <c r="OV23" s="27" t="str">
        <f t="shared" si="136"/>
        <v xml:space="preserve"> </v>
      </c>
      <c r="OW23" s="3"/>
      <c r="OX23" s="8"/>
      <c r="OY23" s="27" t="str">
        <f t="shared" si="137"/>
        <v xml:space="preserve"> </v>
      </c>
      <c r="OZ23" s="3"/>
      <c r="PA23" s="8"/>
      <c r="PB23" s="27" t="str">
        <f t="shared" si="138"/>
        <v xml:space="preserve"> </v>
      </c>
      <c r="PC23" s="8">
        <v>6001</v>
      </c>
    </row>
    <row r="24" spans="1:419" x14ac:dyDescent="0.2">
      <c r="A24" s="18" t="s">
        <v>17</v>
      </c>
      <c r="B24" s="22">
        <v>23</v>
      </c>
      <c r="C24" s="22">
        <v>942</v>
      </c>
      <c r="D24" s="21">
        <f t="shared" si="0"/>
        <v>40.956521739130437</v>
      </c>
      <c r="E24" s="20"/>
      <c r="F24" s="28"/>
      <c r="G24" s="27" t="str">
        <f t="shared" si="1"/>
        <v xml:space="preserve"> </v>
      </c>
      <c r="H24" s="20"/>
      <c r="I24" s="28"/>
      <c r="J24" s="27" t="str">
        <f t="shared" si="2"/>
        <v xml:space="preserve"> </v>
      </c>
      <c r="K24" s="20">
        <v>4</v>
      </c>
      <c r="L24" s="28">
        <v>2</v>
      </c>
      <c r="M24" s="27">
        <f t="shared" si="3"/>
        <v>0.5</v>
      </c>
      <c r="N24" s="20">
        <v>4</v>
      </c>
      <c r="O24" s="28">
        <v>10</v>
      </c>
      <c r="P24" s="27">
        <f t="shared" si="4"/>
        <v>2.5</v>
      </c>
      <c r="Q24" s="20"/>
      <c r="R24" s="28"/>
      <c r="S24" s="27" t="str">
        <f t="shared" si="5"/>
        <v xml:space="preserve"> </v>
      </c>
      <c r="T24" s="20">
        <v>4</v>
      </c>
      <c r="U24" s="28">
        <v>71</v>
      </c>
      <c r="V24" s="27">
        <f t="shared" si="6"/>
        <v>17.75</v>
      </c>
      <c r="W24" s="20">
        <v>39</v>
      </c>
      <c r="X24" s="8">
        <v>120</v>
      </c>
      <c r="Y24" s="27">
        <f t="shared" si="7"/>
        <v>3.0769230769230771</v>
      </c>
      <c r="Z24" s="20">
        <v>18</v>
      </c>
      <c r="AA24" s="8">
        <v>222</v>
      </c>
      <c r="AB24" s="27">
        <f t="shared" si="8"/>
        <v>12.333333333333334</v>
      </c>
      <c r="AC24" s="20">
        <v>15</v>
      </c>
      <c r="AD24" s="8">
        <v>82</v>
      </c>
      <c r="AE24" s="27">
        <f t="shared" si="9"/>
        <v>5.4666666666666668</v>
      </c>
      <c r="AF24" s="20">
        <v>8</v>
      </c>
      <c r="AG24" s="8">
        <v>232</v>
      </c>
      <c r="AH24" s="27">
        <f t="shared" si="10"/>
        <v>29</v>
      </c>
      <c r="AI24" s="20">
        <v>170</v>
      </c>
      <c r="AJ24" s="8">
        <v>1720</v>
      </c>
      <c r="AK24" s="27">
        <f t="shared" si="11"/>
        <v>10.117647058823529</v>
      </c>
      <c r="AL24" s="20">
        <v>3</v>
      </c>
      <c r="AM24" s="8">
        <v>98</v>
      </c>
      <c r="AN24" s="27">
        <f t="shared" si="12"/>
        <v>32.666666666666664</v>
      </c>
      <c r="AO24" s="20">
        <v>3</v>
      </c>
      <c r="AP24" s="8">
        <v>48</v>
      </c>
      <c r="AQ24" s="27">
        <f t="shared" si="13"/>
        <v>16</v>
      </c>
      <c r="AR24" s="20"/>
      <c r="AS24" s="8"/>
      <c r="AT24" s="27" t="str">
        <f t="shared" si="14"/>
        <v xml:space="preserve"> </v>
      </c>
      <c r="AU24" s="20">
        <v>2</v>
      </c>
      <c r="AV24" s="8">
        <v>6</v>
      </c>
      <c r="AW24" s="27">
        <f t="shared" si="15"/>
        <v>3</v>
      </c>
      <c r="AX24" s="20">
        <v>1</v>
      </c>
      <c r="AY24" s="8">
        <v>328</v>
      </c>
      <c r="AZ24" s="27">
        <f t="shared" si="16"/>
        <v>328</v>
      </c>
      <c r="BA24" s="20">
        <v>7</v>
      </c>
      <c r="BB24" s="8">
        <v>1164</v>
      </c>
      <c r="BC24" s="27">
        <f t="shared" si="17"/>
        <v>166.28571428571428</v>
      </c>
      <c r="BD24" s="20">
        <v>3</v>
      </c>
      <c r="BE24" s="8">
        <v>548</v>
      </c>
      <c r="BF24" s="27">
        <f t="shared" si="18"/>
        <v>182.66666666666666</v>
      </c>
      <c r="BG24" s="8">
        <v>28</v>
      </c>
      <c r="BH24" s="8">
        <v>79</v>
      </c>
      <c r="BI24" s="27">
        <f t="shared" si="19"/>
        <v>2.8214285714285716</v>
      </c>
      <c r="BJ24" s="20">
        <v>20</v>
      </c>
      <c r="BK24" s="8">
        <v>252</v>
      </c>
      <c r="BL24" s="27">
        <f t="shared" si="20"/>
        <v>12.6</v>
      </c>
      <c r="BM24" s="11">
        <v>325</v>
      </c>
      <c r="BN24" s="11">
        <v>2273</v>
      </c>
      <c r="BO24" s="21">
        <f t="shared" si="21"/>
        <v>6.993846153846154</v>
      </c>
      <c r="BP24" s="11">
        <v>1</v>
      </c>
      <c r="BQ24" s="11">
        <v>16</v>
      </c>
      <c r="BR24" s="21">
        <f t="shared" si="22"/>
        <v>16</v>
      </c>
      <c r="BS24" s="8">
        <v>107</v>
      </c>
      <c r="BT24" s="8">
        <v>309</v>
      </c>
      <c r="BU24" s="27">
        <f t="shared" si="23"/>
        <v>2.8878504672897196</v>
      </c>
      <c r="BV24" s="8">
        <v>136</v>
      </c>
      <c r="BW24" s="8">
        <v>249</v>
      </c>
      <c r="BX24" s="27">
        <f t="shared" si="24"/>
        <v>1.8308823529411764</v>
      </c>
      <c r="BY24" s="11">
        <v>144</v>
      </c>
      <c r="BZ24" s="11">
        <v>1034</v>
      </c>
      <c r="CA24" s="21">
        <f t="shared" si="25"/>
        <v>7.1805555555555554</v>
      </c>
      <c r="CB24" s="22">
        <v>18</v>
      </c>
      <c r="CC24" s="11">
        <v>511</v>
      </c>
      <c r="CD24" s="21">
        <f t="shared" si="26"/>
        <v>28.388888888888889</v>
      </c>
      <c r="CE24" s="20">
        <v>5</v>
      </c>
      <c r="CF24" s="8">
        <v>139</v>
      </c>
      <c r="CG24" s="27">
        <f t="shared" si="27"/>
        <v>27.8</v>
      </c>
      <c r="CH24" s="20">
        <v>2</v>
      </c>
      <c r="CI24" s="8">
        <v>8</v>
      </c>
      <c r="CJ24" s="27">
        <f t="shared" si="28"/>
        <v>4</v>
      </c>
      <c r="CK24" s="20">
        <v>4</v>
      </c>
      <c r="CL24" s="8">
        <v>3</v>
      </c>
      <c r="CM24" s="27">
        <f t="shared" si="29"/>
        <v>0.75</v>
      </c>
      <c r="CN24" s="20">
        <v>32</v>
      </c>
      <c r="CO24" s="8">
        <v>183</v>
      </c>
      <c r="CP24" s="27">
        <f t="shared" si="30"/>
        <v>5.71875</v>
      </c>
      <c r="CQ24" s="20"/>
      <c r="CR24" s="8"/>
      <c r="CS24" s="27" t="str">
        <f t="shared" si="31"/>
        <v xml:space="preserve"> </v>
      </c>
      <c r="CT24" s="20">
        <v>1</v>
      </c>
      <c r="CU24" s="8"/>
      <c r="CV24" s="27">
        <f t="shared" si="32"/>
        <v>0</v>
      </c>
      <c r="CW24" s="20">
        <v>83</v>
      </c>
      <c r="CX24" s="8">
        <v>302</v>
      </c>
      <c r="CY24" s="27">
        <f t="shared" si="33"/>
        <v>3.6385542168674698</v>
      </c>
      <c r="CZ24" s="20"/>
      <c r="DA24" s="8"/>
      <c r="DB24" s="27" t="str">
        <f t="shared" si="34"/>
        <v xml:space="preserve"> </v>
      </c>
      <c r="DC24" s="20"/>
      <c r="DD24" s="8"/>
      <c r="DE24" s="27" t="str">
        <f t="shared" si="35"/>
        <v xml:space="preserve"> </v>
      </c>
      <c r="DF24" s="20">
        <v>68</v>
      </c>
      <c r="DG24" s="8">
        <v>67</v>
      </c>
      <c r="DH24" s="27">
        <f t="shared" si="36"/>
        <v>0.98529411764705888</v>
      </c>
      <c r="DI24" s="8">
        <v>117</v>
      </c>
      <c r="DJ24" s="8">
        <v>126</v>
      </c>
      <c r="DK24" s="27">
        <f t="shared" si="37"/>
        <v>1.0769230769230769</v>
      </c>
      <c r="DL24" s="20">
        <v>68</v>
      </c>
      <c r="DM24" s="8">
        <v>88</v>
      </c>
      <c r="DN24" s="27">
        <f t="shared" si="38"/>
        <v>1.2941176470588236</v>
      </c>
      <c r="DO24" s="20">
        <v>2</v>
      </c>
      <c r="DP24" s="8"/>
      <c r="DQ24" s="27">
        <f t="shared" si="39"/>
        <v>0</v>
      </c>
      <c r="DR24" s="20">
        <v>5</v>
      </c>
      <c r="DS24" s="8">
        <v>7</v>
      </c>
      <c r="DT24" s="27">
        <f t="shared" si="40"/>
        <v>1.4</v>
      </c>
      <c r="DU24" s="20">
        <v>12</v>
      </c>
      <c r="DV24" s="8">
        <v>531</v>
      </c>
      <c r="DW24" s="27">
        <f t="shared" si="41"/>
        <v>44.25</v>
      </c>
      <c r="DX24" s="20">
        <v>74</v>
      </c>
      <c r="DY24" s="8">
        <v>3329</v>
      </c>
      <c r="DZ24" s="27">
        <f t="shared" si="42"/>
        <v>44.986486486486484</v>
      </c>
      <c r="EA24" s="20">
        <v>61</v>
      </c>
      <c r="EB24" s="8">
        <v>471</v>
      </c>
      <c r="EC24" s="27">
        <f t="shared" si="43"/>
        <v>7.721311475409836</v>
      </c>
      <c r="ED24" s="20">
        <v>100</v>
      </c>
      <c r="EE24" s="8">
        <v>1615</v>
      </c>
      <c r="EF24" s="27">
        <f t="shared" si="44"/>
        <v>16.149999999999999</v>
      </c>
      <c r="EG24" s="11">
        <v>37</v>
      </c>
      <c r="EH24" s="11">
        <v>1574</v>
      </c>
      <c r="EI24" s="21">
        <f t="shared" si="45"/>
        <v>42.54054054054054</v>
      </c>
      <c r="EJ24" s="20">
        <v>157</v>
      </c>
      <c r="EK24" s="8">
        <v>1099</v>
      </c>
      <c r="EL24" s="27">
        <f t="shared" si="46"/>
        <v>7</v>
      </c>
      <c r="EM24" s="20">
        <v>35</v>
      </c>
      <c r="EN24" s="8">
        <v>153</v>
      </c>
      <c r="EO24" s="27">
        <f t="shared" si="47"/>
        <v>4.371428571428571</v>
      </c>
      <c r="EP24" s="20"/>
      <c r="EQ24" s="8"/>
      <c r="ER24" s="27" t="str">
        <f t="shared" si="48"/>
        <v xml:space="preserve"> </v>
      </c>
      <c r="ES24" s="20"/>
      <c r="ET24" s="8"/>
      <c r="EU24" s="27" t="str">
        <f t="shared" si="49"/>
        <v xml:space="preserve"> </v>
      </c>
      <c r="EV24" s="20"/>
      <c r="EW24" s="8"/>
      <c r="EX24" s="27" t="str">
        <f t="shared" si="50"/>
        <v xml:space="preserve"> </v>
      </c>
      <c r="EY24" s="20"/>
      <c r="EZ24" s="8"/>
      <c r="FA24" s="27" t="str">
        <f t="shared" si="51"/>
        <v xml:space="preserve"> </v>
      </c>
      <c r="FB24" s="20"/>
      <c r="FC24" s="8"/>
      <c r="FD24" s="27" t="str">
        <f t="shared" si="52"/>
        <v xml:space="preserve"> </v>
      </c>
      <c r="FE24" s="20">
        <v>3</v>
      </c>
      <c r="FF24" s="8">
        <v>10</v>
      </c>
      <c r="FG24" s="27">
        <f t="shared" si="53"/>
        <v>3.3333333333333335</v>
      </c>
      <c r="FH24" s="11">
        <v>48</v>
      </c>
      <c r="FI24" s="11">
        <v>1092</v>
      </c>
      <c r="FJ24" s="21">
        <f t="shared" si="54"/>
        <v>22.75</v>
      </c>
      <c r="FK24" s="20">
        <v>11</v>
      </c>
      <c r="FL24" s="8">
        <v>28</v>
      </c>
      <c r="FM24" s="27">
        <f t="shared" si="55"/>
        <v>2.5454545454545454</v>
      </c>
      <c r="FN24" s="20">
        <v>3</v>
      </c>
      <c r="FO24" s="8">
        <v>4</v>
      </c>
      <c r="FP24" s="27">
        <f t="shared" si="56"/>
        <v>1.3333333333333333</v>
      </c>
      <c r="FQ24" s="20"/>
      <c r="FR24" s="8"/>
      <c r="FS24" s="27" t="str">
        <f t="shared" si="57"/>
        <v xml:space="preserve"> </v>
      </c>
      <c r="FT24" s="20"/>
      <c r="FU24" s="8"/>
      <c r="FV24" s="27" t="str">
        <f t="shared" si="58"/>
        <v xml:space="preserve"> </v>
      </c>
      <c r="FW24" s="20"/>
      <c r="FX24" s="8"/>
      <c r="FY24" s="27" t="str">
        <f t="shared" si="59"/>
        <v xml:space="preserve"> </v>
      </c>
      <c r="FZ24" s="11"/>
      <c r="GA24" s="11"/>
      <c r="GB24" s="21" t="str">
        <f t="shared" si="60"/>
        <v xml:space="preserve"> </v>
      </c>
      <c r="GC24" s="11"/>
      <c r="GD24" s="11"/>
      <c r="GE24" s="21" t="str">
        <f t="shared" si="61"/>
        <v xml:space="preserve"> </v>
      </c>
      <c r="GF24" s="20"/>
      <c r="GG24" s="8"/>
      <c r="GH24" s="27" t="str">
        <f t="shared" si="62"/>
        <v xml:space="preserve"> </v>
      </c>
      <c r="GI24" s="20"/>
      <c r="GJ24" s="8"/>
      <c r="GK24" s="27" t="str">
        <f t="shared" si="63"/>
        <v xml:space="preserve"> </v>
      </c>
      <c r="GL24" s="8"/>
      <c r="GM24" s="8"/>
      <c r="GN24" s="27" t="str">
        <f t="shared" si="64"/>
        <v xml:space="preserve"> </v>
      </c>
      <c r="GO24" s="8"/>
      <c r="GP24" s="8"/>
      <c r="GQ24" s="27" t="str">
        <f t="shared" si="65"/>
        <v xml:space="preserve"> </v>
      </c>
      <c r="GR24" s="20">
        <v>6</v>
      </c>
      <c r="GS24" s="8">
        <v>153</v>
      </c>
      <c r="GT24" s="27">
        <f t="shared" si="66"/>
        <v>25.5</v>
      </c>
      <c r="GU24" s="11">
        <v>2</v>
      </c>
      <c r="GV24" s="11">
        <v>121</v>
      </c>
      <c r="GW24" s="21">
        <f t="shared" si="67"/>
        <v>60.5</v>
      </c>
      <c r="GX24" s="20"/>
      <c r="GY24" s="8"/>
      <c r="GZ24" s="27" t="str">
        <f t="shared" si="68"/>
        <v xml:space="preserve"> </v>
      </c>
      <c r="HA24" s="11"/>
      <c r="HB24" s="11"/>
      <c r="HC24" s="21" t="str">
        <f t="shared" si="69"/>
        <v xml:space="preserve"> </v>
      </c>
      <c r="HD24" s="20">
        <v>19</v>
      </c>
      <c r="HE24" s="8">
        <v>1055</v>
      </c>
      <c r="HF24" s="27">
        <f t="shared" si="70"/>
        <v>55.526315789473685</v>
      </c>
      <c r="HG24" s="11">
        <v>16</v>
      </c>
      <c r="HH24" s="11">
        <v>1099</v>
      </c>
      <c r="HI24" s="21">
        <f t="shared" si="71"/>
        <v>68.6875</v>
      </c>
      <c r="HJ24" s="20"/>
      <c r="HK24" s="8"/>
      <c r="HL24" s="27" t="str">
        <f t="shared" si="72"/>
        <v xml:space="preserve"> </v>
      </c>
      <c r="HM24" s="11">
        <v>7</v>
      </c>
      <c r="HN24" s="11">
        <v>64</v>
      </c>
      <c r="HO24" s="21">
        <f t="shared" si="73"/>
        <v>9.1428571428571423</v>
      </c>
      <c r="HP24" s="20">
        <v>2</v>
      </c>
      <c r="HQ24" s="8">
        <v>235</v>
      </c>
      <c r="HR24" s="27">
        <f t="shared" si="74"/>
        <v>117.5</v>
      </c>
      <c r="HS24" s="11">
        <v>1</v>
      </c>
      <c r="HT24" s="11">
        <v>183</v>
      </c>
      <c r="HU24" s="21">
        <f t="shared" si="75"/>
        <v>183</v>
      </c>
      <c r="HV24" s="11">
        <v>5</v>
      </c>
      <c r="HW24" s="11">
        <v>45</v>
      </c>
      <c r="HX24" s="21">
        <f t="shared" si="76"/>
        <v>9</v>
      </c>
      <c r="HY24" s="20"/>
      <c r="HZ24" s="8"/>
      <c r="IA24" s="27" t="str">
        <f t="shared" si="77"/>
        <v xml:space="preserve"> </v>
      </c>
      <c r="IB24" s="11">
        <v>5</v>
      </c>
      <c r="IC24" s="11">
        <v>181</v>
      </c>
      <c r="ID24" s="21">
        <f t="shared" si="78"/>
        <v>36.200000000000003</v>
      </c>
      <c r="IE24" s="20"/>
      <c r="IF24" s="8"/>
      <c r="IG24" s="27" t="str">
        <f t="shared" si="79"/>
        <v xml:space="preserve"> </v>
      </c>
      <c r="IH24" s="11"/>
      <c r="II24" s="11"/>
      <c r="IJ24" s="21" t="str">
        <f t="shared" si="80"/>
        <v xml:space="preserve"> </v>
      </c>
      <c r="IK24" s="16">
        <v>525</v>
      </c>
      <c r="IL24" s="16">
        <v>186</v>
      </c>
      <c r="IM24" s="63">
        <f t="shared" si="81"/>
        <v>0.35428571428571426</v>
      </c>
      <c r="IN24" s="16">
        <v>169</v>
      </c>
      <c r="IO24" s="16">
        <v>1351</v>
      </c>
      <c r="IP24" s="63">
        <f t="shared" si="82"/>
        <v>7.9940828402366861</v>
      </c>
      <c r="IQ24" s="20"/>
      <c r="IR24" s="8"/>
      <c r="IS24" s="27" t="str">
        <f t="shared" si="83"/>
        <v xml:space="preserve"> </v>
      </c>
      <c r="IT24" s="20"/>
      <c r="IU24" s="8"/>
      <c r="IV24" s="27" t="str">
        <f t="shared" si="84"/>
        <v xml:space="preserve"> </v>
      </c>
      <c r="IW24" s="11">
        <v>3</v>
      </c>
      <c r="IX24" s="11">
        <v>9</v>
      </c>
      <c r="IY24" s="21">
        <f t="shared" si="85"/>
        <v>3</v>
      </c>
      <c r="IZ24" s="11">
        <v>1</v>
      </c>
      <c r="JA24" s="11">
        <v>25</v>
      </c>
      <c r="JB24" s="21">
        <f t="shared" si="86"/>
        <v>25</v>
      </c>
      <c r="JC24" s="20"/>
      <c r="JD24" s="8"/>
      <c r="JE24" s="27" t="str">
        <f t="shared" si="87"/>
        <v xml:space="preserve"> </v>
      </c>
      <c r="JF24" s="11"/>
      <c r="JG24" s="11"/>
      <c r="JH24" s="21" t="str">
        <f t="shared" si="88"/>
        <v xml:space="preserve"> </v>
      </c>
      <c r="JI24" s="20">
        <v>1</v>
      </c>
      <c r="JJ24" s="8">
        <v>36</v>
      </c>
      <c r="JK24" s="27">
        <f t="shared" si="89"/>
        <v>36</v>
      </c>
      <c r="JL24" s="20">
        <v>1</v>
      </c>
      <c r="JM24" s="8">
        <v>24</v>
      </c>
      <c r="JN24" s="27">
        <f t="shared" si="90"/>
        <v>24</v>
      </c>
      <c r="JO24" s="11">
        <v>6</v>
      </c>
      <c r="JP24" s="11">
        <v>30</v>
      </c>
      <c r="JQ24" s="21">
        <f t="shared" si="91"/>
        <v>5</v>
      </c>
      <c r="JR24" s="20">
        <v>1</v>
      </c>
      <c r="JS24" s="8">
        <v>10</v>
      </c>
      <c r="JT24" s="27">
        <f t="shared" si="92"/>
        <v>10</v>
      </c>
      <c r="JU24" s="20">
        <v>2</v>
      </c>
      <c r="JV24" s="8">
        <v>63</v>
      </c>
      <c r="JW24" s="27">
        <f t="shared" si="93"/>
        <v>31.5</v>
      </c>
      <c r="JX24" s="11">
        <v>2</v>
      </c>
      <c r="JY24" s="11">
        <v>55</v>
      </c>
      <c r="JZ24" s="21">
        <f t="shared" si="94"/>
        <v>27.5</v>
      </c>
      <c r="KA24" s="20"/>
      <c r="KB24" s="8"/>
      <c r="KC24" s="27" t="str">
        <f t="shared" si="95"/>
        <v xml:space="preserve"> </v>
      </c>
      <c r="KD24" s="20"/>
      <c r="KE24" s="8"/>
      <c r="KF24" s="27" t="str">
        <f t="shared" si="96"/>
        <v xml:space="preserve"> </v>
      </c>
      <c r="KG24" s="11">
        <v>1</v>
      </c>
      <c r="KH24" s="11">
        <v>11</v>
      </c>
      <c r="KI24" s="21">
        <f t="shared" si="97"/>
        <v>11</v>
      </c>
      <c r="KJ24" s="20"/>
      <c r="KK24" s="8"/>
      <c r="KL24" s="27" t="str">
        <f t="shared" si="98"/>
        <v xml:space="preserve"> </v>
      </c>
      <c r="KM24" s="11"/>
      <c r="KN24" s="11"/>
      <c r="KO24" s="21" t="str">
        <f t="shared" si="99"/>
        <v xml:space="preserve"> </v>
      </c>
      <c r="KP24" s="20"/>
      <c r="KQ24" s="8"/>
      <c r="KR24" s="27" t="str">
        <f t="shared" si="100"/>
        <v xml:space="preserve"> </v>
      </c>
      <c r="KS24" s="20"/>
      <c r="KT24" s="8"/>
      <c r="KU24" s="27" t="str">
        <f t="shared" si="101"/>
        <v xml:space="preserve"> </v>
      </c>
      <c r="KV24" s="11">
        <v>2</v>
      </c>
      <c r="KW24" s="11">
        <v>31</v>
      </c>
      <c r="KX24" s="21">
        <f t="shared" si="102"/>
        <v>15.5</v>
      </c>
      <c r="KY24" s="20"/>
      <c r="KZ24" s="8"/>
      <c r="LA24" s="27" t="str">
        <f t="shared" si="103"/>
        <v xml:space="preserve"> </v>
      </c>
      <c r="LB24" s="11">
        <v>2</v>
      </c>
      <c r="LC24" s="11">
        <v>19</v>
      </c>
      <c r="LD24" s="21">
        <f t="shared" si="104"/>
        <v>9.5</v>
      </c>
      <c r="LE24" s="20">
        <v>1</v>
      </c>
      <c r="LF24" s="8">
        <v>43</v>
      </c>
      <c r="LG24" s="27">
        <f t="shared" si="105"/>
        <v>43</v>
      </c>
      <c r="LH24" s="20"/>
      <c r="LI24" s="8"/>
      <c r="LJ24" s="27" t="str">
        <f t="shared" si="106"/>
        <v xml:space="preserve"> </v>
      </c>
      <c r="LK24" s="20"/>
      <c r="LL24" s="8"/>
      <c r="LM24" s="27" t="str">
        <f t="shared" si="107"/>
        <v xml:space="preserve"> </v>
      </c>
      <c r="LN24" s="20">
        <v>21</v>
      </c>
      <c r="LO24" s="8">
        <v>95</v>
      </c>
      <c r="LP24" s="27">
        <f t="shared" si="108"/>
        <v>4.5238095238095237</v>
      </c>
      <c r="LQ24" s="20"/>
      <c r="LR24" s="8"/>
      <c r="LS24" s="27" t="str">
        <f t="shared" si="109"/>
        <v xml:space="preserve"> </v>
      </c>
      <c r="LT24" s="20"/>
      <c r="LU24" s="8"/>
      <c r="LV24" s="27" t="str">
        <f t="shared" si="110"/>
        <v xml:space="preserve"> </v>
      </c>
      <c r="LW24" s="20">
        <v>6</v>
      </c>
      <c r="LX24" s="8">
        <v>41</v>
      </c>
      <c r="LY24" s="27">
        <f t="shared" si="111"/>
        <v>6.833333333333333</v>
      </c>
      <c r="LZ24" s="20"/>
      <c r="MA24" s="8"/>
      <c r="MB24" s="27" t="str">
        <f t="shared" si="112"/>
        <v xml:space="preserve"> </v>
      </c>
      <c r="MC24" s="20"/>
      <c r="MD24" s="8"/>
      <c r="ME24" s="27" t="str">
        <f t="shared" si="113"/>
        <v xml:space="preserve"> </v>
      </c>
      <c r="MF24" s="20">
        <v>1</v>
      </c>
      <c r="MG24" s="8">
        <v>3</v>
      </c>
      <c r="MH24" s="27">
        <f t="shared" si="114"/>
        <v>3</v>
      </c>
      <c r="MI24" s="20"/>
      <c r="MJ24" s="8"/>
      <c r="MK24" s="27" t="str">
        <f t="shared" si="115"/>
        <v xml:space="preserve"> </v>
      </c>
      <c r="ML24" s="20">
        <v>34</v>
      </c>
      <c r="MM24" s="8">
        <v>268</v>
      </c>
      <c r="MN24" s="27">
        <f t="shared" si="116"/>
        <v>7.882352941176471</v>
      </c>
      <c r="MO24" s="20">
        <v>57</v>
      </c>
      <c r="MP24" s="8">
        <v>355</v>
      </c>
      <c r="MQ24" s="27">
        <f t="shared" si="117"/>
        <v>6.2280701754385968</v>
      </c>
      <c r="MR24" s="20"/>
      <c r="MS24" s="8"/>
      <c r="MT24" s="27" t="str">
        <f t="shared" si="118"/>
        <v xml:space="preserve"> </v>
      </c>
      <c r="MU24" s="20">
        <v>22</v>
      </c>
      <c r="MV24" s="8">
        <v>261</v>
      </c>
      <c r="MW24" s="27">
        <f t="shared" si="119"/>
        <v>11.863636363636363</v>
      </c>
      <c r="MX24" s="20">
        <v>31</v>
      </c>
      <c r="MY24" s="8">
        <v>282</v>
      </c>
      <c r="MZ24" s="27">
        <f t="shared" si="120"/>
        <v>9.0967741935483879</v>
      </c>
      <c r="NA24" s="20">
        <v>59</v>
      </c>
      <c r="NB24" s="8">
        <v>648</v>
      </c>
      <c r="NC24" s="27">
        <f t="shared" si="121"/>
        <v>10.983050847457626</v>
      </c>
      <c r="ND24" s="20">
        <v>95</v>
      </c>
      <c r="NE24" s="8">
        <v>297</v>
      </c>
      <c r="NF24" s="27">
        <f t="shared" si="122"/>
        <v>3.1263157894736842</v>
      </c>
      <c r="NG24" s="20">
        <v>11</v>
      </c>
      <c r="NH24" s="8">
        <v>55</v>
      </c>
      <c r="NI24" s="27">
        <f t="shared" si="123"/>
        <v>5</v>
      </c>
      <c r="NJ24" s="20">
        <v>1</v>
      </c>
      <c r="NK24" s="8">
        <v>246</v>
      </c>
      <c r="NL24" s="27">
        <f t="shared" si="124"/>
        <v>246</v>
      </c>
      <c r="NM24" s="20">
        <v>9</v>
      </c>
      <c r="NN24" s="8">
        <v>299</v>
      </c>
      <c r="NO24" s="27">
        <f t="shared" si="125"/>
        <v>33.222222222222221</v>
      </c>
      <c r="NP24" s="20"/>
      <c r="NQ24" s="8"/>
      <c r="NR24" s="27" t="str">
        <f t="shared" si="126"/>
        <v xml:space="preserve"> </v>
      </c>
      <c r="NS24" s="20">
        <v>20</v>
      </c>
      <c r="NT24" s="8">
        <v>53</v>
      </c>
      <c r="NU24" s="27">
        <f t="shared" si="127"/>
        <v>2.65</v>
      </c>
      <c r="NV24" s="20">
        <v>4</v>
      </c>
      <c r="NW24" s="8">
        <v>194</v>
      </c>
      <c r="NX24" s="27">
        <f t="shared" si="128"/>
        <v>48.5</v>
      </c>
      <c r="NY24" s="20"/>
      <c r="NZ24" s="8"/>
      <c r="OA24" s="27" t="str">
        <f t="shared" si="129"/>
        <v xml:space="preserve"> </v>
      </c>
      <c r="OB24" s="20">
        <v>1</v>
      </c>
      <c r="OC24" s="8">
        <v>2</v>
      </c>
      <c r="OD24" s="27">
        <f t="shared" si="130"/>
        <v>2</v>
      </c>
      <c r="OE24" s="20">
        <v>3</v>
      </c>
      <c r="OF24" s="8">
        <v>11</v>
      </c>
      <c r="OG24" s="27">
        <f t="shared" si="131"/>
        <v>3.6666666666666665</v>
      </c>
      <c r="OH24" s="20"/>
      <c r="OI24" s="8"/>
      <c r="OJ24" s="27" t="str">
        <f t="shared" si="132"/>
        <v xml:space="preserve"> </v>
      </c>
      <c r="OK24" s="20">
        <v>1</v>
      </c>
      <c r="OL24" s="8">
        <v>8</v>
      </c>
      <c r="OM24" s="27">
        <f t="shared" si="133"/>
        <v>8</v>
      </c>
      <c r="ON24" s="20"/>
      <c r="OO24" s="8"/>
      <c r="OP24" s="27" t="str">
        <f t="shared" si="134"/>
        <v xml:space="preserve"> </v>
      </c>
      <c r="OQ24" s="20"/>
      <c r="OR24" s="8"/>
      <c r="OS24" s="27" t="str">
        <f t="shared" si="135"/>
        <v xml:space="preserve"> </v>
      </c>
      <c r="OT24" s="3"/>
      <c r="OU24" s="8"/>
      <c r="OV24" s="27" t="str">
        <f t="shared" si="136"/>
        <v xml:space="preserve"> </v>
      </c>
      <c r="OW24" s="3"/>
      <c r="OX24" s="8"/>
      <c r="OY24" s="27" t="str">
        <f t="shared" si="137"/>
        <v xml:space="preserve"> </v>
      </c>
      <c r="OZ24" s="3"/>
      <c r="PA24" s="8"/>
      <c r="PB24" s="27" t="str">
        <f t="shared" si="138"/>
        <v xml:space="preserve"> </v>
      </c>
      <c r="PC24" s="8">
        <v>29292</v>
      </c>
    </row>
    <row r="25" spans="1:419" ht="15" x14ac:dyDescent="0.25">
      <c r="A25" s="19" t="s">
        <v>162</v>
      </c>
      <c r="B25" s="10">
        <v>192</v>
      </c>
      <c r="C25" s="12">
        <v>13859</v>
      </c>
      <c r="D25" s="12"/>
      <c r="E25" s="24">
        <f t="shared" ref="E25" si="139">SUM(E7:E24)</f>
        <v>15</v>
      </c>
      <c r="F25" s="9">
        <v>71</v>
      </c>
      <c r="G25" s="9"/>
      <c r="H25" s="24">
        <f t="shared" ref="H25" si="140">SUM(H7:H24)</f>
        <v>2</v>
      </c>
      <c r="I25" s="9">
        <v>19</v>
      </c>
      <c r="J25" s="9"/>
      <c r="K25" s="24">
        <f t="shared" ref="K25" si="141">SUM(K7:K24)</f>
        <v>6</v>
      </c>
      <c r="L25" s="9">
        <v>7</v>
      </c>
      <c r="M25" s="9"/>
      <c r="N25" s="24">
        <f t="shared" ref="N25" si="142">SUM(N7:N24)</f>
        <v>28</v>
      </c>
      <c r="O25" s="9">
        <v>126</v>
      </c>
      <c r="P25" s="9"/>
      <c r="Q25" s="24">
        <f t="shared" ref="Q25" si="143">SUM(Q7:Q24)</f>
        <v>1</v>
      </c>
      <c r="R25" s="9">
        <v>3</v>
      </c>
      <c r="S25" s="9"/>
      <c r="T25" s="24">
        <f t="shared" ref="T25" si="144">SUM(T7:T24)</f>
        <v>16</v>
      </c>
      <c r="U25" s="9">
        <v>396</v>
      </c>
      <c r="V25" s="9"/>
      <c r="W25" s="24">
        <f t="shared" ref="W25" si="145">SUM(W7:W24)</f>
        <v>279</v>
      </c>
      <c r="X25" s="9">
        <v>1423</v>
      </c>
      <c r="Y25" s="9"/>
      <c r="Z25" s="24">
        <f t="shared" ref="Z25" si="146">SUM(Z7:Z24)</f>
        <v>122</v>
      </c>
      <c r="AA25" s="9">
        <v>1949</v>
      </c>
      <c r="AB25" s="9"/>
      <c r="AC25" s="24">
        <f t="shared" ref="AC25" si="147">SUM(AC7:AC24)</f>
        <v>81</v>
      </c>
      <c r="AD25" s="9">
        <v>892</v>
      </c>
      <c r="AE25" s="9"/>
      <c r="AF25" s="24">
        <f t="shared" ref="AF25" si="148">SUM(AF7:AF24)</f>
        <v>272</v>
      </c>
      <c r="AG25" s="9">
        <v>5120</v>
      </c>
      <c r="AH25" s="9"/>
      <c r="AI25" s="24">
        <f t="shared" ref="AI25" si="149">SUM(AI7:AI24)</f>
        <v>1883</v>
      </c>
      <c r="AJ25" s="9">
        <v>25928</v>
      </c>
      <c r="AK25" s="9"/>
      <c r="AL25" s="24">
        <f t="shared" ref="AL25" si="150">SUM(AL7:AL24)</f>
        <v>32</v>
      </c>
      <c r="AM25" s="9">
        <v>962</v>
      </c>
      <c r="AN25" s="9"/>
      <c r="AO25" s="24">
        <f t="shared" ref="AO25" si="151">SUM(AO7:AO24)</f>
        <v>41</v>
      </c>
      <c r="AP25" s="9">
        <v>412</v>
      </c>
      <c r="AQ25" s="9"/>
      <c r="AR25" s="24">
        <f t="shared" ref="AR25" si="152">SUM(AR7:AR24)</f>
        <v>23</v>
      </c>
      <c r="AS25" s="9">
        <v>778</v>
      </c>
      <c r="AT25" s="9"/>
      <c r="AU25" s="24">
        <f t="shared" ref="AU25" si="153">SUM(AU7:AU24)</f>
        <v>20</v>
      </c>
      <c r="AV25" s="9">
        <v>143</v>
      </c>
      <c r="AW25" s="9"/>
      <c r="AX25" s="24">
        <f t="shared" ref="AX25" si="154">SUM(AX7:AX24)</f>
        <v>61</v>
      </c>
      <c r="AY25" s="9">
        <v>6513</v>
      </c>
      <c r="AZ25" s="9"/>
      <c r="BA25" s="24">
        <f t="shared" ref="BA25" si="155">SUM(BA7:BA24)</f>
        <v>122</v>
      </c>
      <c r="BB25" s="9">
        <v>20541</v>
      </c>
      <c r="BC25" s="9"/>
      <c r="BD25" s="24">
        <f t="shared" ref="BD25" si="156">SUM(BD7:BD24)</f>
        <v>65</v>
      </c>
      <c r="BE25" s="9">
        <v>8689</v>
      </c>
      <c r="BF25" s="9"/>
      <c r="BG25" s="9">
        <v>430</v>
      </c>
      <c r="BH25" s="9">
        <v>1712</v>
      </c>
      <c r="BI25" s="9"/>
      <c r="BJ25" s="24">
        <f t="shared" ref="BJ25" si="157">SUM(BJ7:BJ24)</f>
        <v>66</v>
      </c>
      <c r="BK25" s="9">
        <v>1128</v>
      </c>
      <c r="BL25" s="9"/>
      <c r="BM25" s="12">
        <v>4135</v>
      </c>
      <c r="BN25" s="12">
        <v>36784</v>
      </c>
      <c r="BO25" s="12"/>
      <c r="BP25" s="12">
        <v>51</v>
      </c>
      <c r="BQ25" s="12">
        <v>392</v>
      </c>
      <c r="BR25" s="12"/>
      <c r="BS25" s="9">
        <v>1541</v>
      </c>
      <c r="BT25" s="9">
        <v>6580</v>
      </c>
      <c r="BU25" s="9"/>
      <c r="BV25" s="9">
        <v>1525</v>
      </c>
      <c r="BW25" s="9">
        <v>3499</v>
      </c>
      <c r="BX25" s="9"/>
      <c r="BY25" s="12">
        <v>1064</v>
      </c>
      <c r="BZ25" s="12">
        <v>19802</v>
      </c>
      <c r="CA25" s="12"/>
      <c r="CB25" s="23">
        <v>351</v>
      </c>
      <c r="CC25" s="12">
        <v>9067</v>
      </c>
      <c r="CD25" s="12"/>
      <c r="CE25" s="24">
        <f t="shared" ref="CE25" si="158">SUM(CE7:CE24)</f>
        <v>59</v>
      </c>
      <c r="CF25" s="9">
        <v>2413</v>
      </c>
      <c r="CG25" s="9"/>
      <c r="CH25" s="24">
        <f t="shared" ref="CH25" si="159">SUM(CH7:CH24)</f>
        <v>7</v>
      </c>
      <c r="CI25" s="9">
        <v>70</v>
      </c>
      <c r="CJ25" s="9"/>
      <c r="CK25" s="24">
        <f t="shared" ref="CK25" si="160">SUM(CK7:CK24)</f>
        <v>29</v>
      </c>
      <c r="CL25" s="9">
        <v>32</v>
      </c>
      <c r="CM25" s="9"/>
      <c r="CN25" s="24">
        <f t="shared" ref="CN25" si="161">SUM(CN7:CN24)</f>
        <v>181</v>
      </c>
      <c r="CO25" s="9">
        <v>2206</v>
      </c>
      <c r="CP25" s="9"/>
      <c r="CQ25" s="24">
        <f t="shared" ref="CQ25" si="162">SUM(CQ7:CQ24)</f>
        <v>3</v>
      </c>
      <c r="CR25" s="9">
        <v>3</v>
      </c>
      <c r="CS25" s="9"/>
      <c r="CT25" s="24">
        <f t="shared" ref="CT25" si="163">SUM(CT7:CT24)</f>
        <v>14</v>
      </c>
      <c r="CU25" s="9">
        <v>16</v>
      </c>
      <c r="CV25" s="9"/>
      <c r="CW25" s="24">
        <f t="shared" ref="CW25" si="164">SUM(CW7:CW24)</f>
        <v>494</v>
      </c>
      <c r="CX25" s="9">
        <v>3593</v>
      </c>
      <c r="CY25" s="9"/>
      <c r="CZ25" s="24">
        <f t="shared" ref="CZ25" si="165">SUM(CZ7:CZ24)</f>
        <v>25</v>
      </c>
      <c r="DA25" s="9">
        <v>33</v>
      </c>
      <c r="DB25" s="9"/>
      <c r="DC25" s="24">
        <f t="shared" ref="DC25" si="166">SUM(DC7:DC24)</f>
        <v>3</v>
      </c>
      <c r="DD25" s="9">
        <v>7</v>
      </c>
      <c r="DE25" s="9"/>
      <c r="DF25" s="24">
        <f t="shared" ref="DF25" si="167">SUM(DF7:DF24)</f>
        <v>833</v>
      </c>
      <c r="DG25" s="9">
        <v>1311</v>
      </c>
      <c r="DH25" s="9"/>
      <c r="DI25" s="9">
        <v>1101</v>
      </c>
      <c r="DJ25" s="9">
        <v>2925</v>
      </c>
      <c r="DK25" s="9"/>
      <c r="DL25" s="24">
        <f t="shared" ref="DL25" si="168">SUM(DL7:DL24)</f>
        <v>544</v>
      </c>
      <c r="DM25" s="9">
        <v>1324</v>
      </c>
      <c r="DN25" s="9"/>
      <c r="DO25" s="24">
        <f t="shared" ref="DO25" si="169">SUM(DO7:DO24)</f>
        <v>58</v>
      </c>
      <c r="DP25" s="9">
        <v>54</v>
      </c>
      <c r="DQ25" s="9"/>
      <c r="DR25" s="24">
        <f t="shared" ref="DR25" si="170">SUM(DR7:DR24)</f>
        <v>62</v>
      </c>
      <c r="DS25" s="9">
        <v>223</v>
      </c>
      <c r="DT25" s="9"/>
      <c r="DU25" s="24">
        <f t="shared" ref="DU25" si="171">SUM(DU7:DU24)</f>
        <v>97</v>
      </c>
      <c r="DV25" s="9">
        <v>9704</v>
      </c>
      <c r="DW25" s="9"/>
      <c r="DX25" s="24">
        <f t="shared" ref="DX25" si="172">SUM(DX7:DX24)</f>
        <v>191</v>
      </c>
      <c r="DY25" s="9">
        <v>19402</v>
      </c>
      <c r="DZ25" s="9"/>
      <c r="EA25" s="24">
        <f t="shared" ref="EA25" si="173">SUM(EA7:EA24)</f>
        <v>368</v>
      </c>
      <c r="EB25" s="9">
        <v>5387</v>
      </c>
      <c r="EC25" s="9"/>
      <c r="ED25" s="24">
        <f t="shared" ref="ED25" si="174">SUM(ED7:ED24)</f>
        <v>782</v>
      </c>
      <c r="EE25" s="9">
        <v>21805</v>
      </c>
      <c r="EF25" s="9"/>
      <c r="EG25" s="12">
        <v>178</v>
      </c>
      <c r="EH25" s="12">
        <v>20150</v>
      </c>
      <c r="EI25" s="12"/>
      <c r="EJ25" s="24">
        <f t="shared" ref="EJ25" si="175">SUM(EJ7:EJ24)</f>
        <v>1523</v>
      </c>
      <c r="EK25" s="9">
        <v>20468</v>
      </c>
      <c r="EL25" s="9"/>
      <c r="EM25" s="24">
        <f t="shared" ref="EM25" si="176">SUM(EM7:EM24)</f>
        <v>156</v>
      </c>
      <c r="EN25" s="9">
        <v>1087</v>
      </c>
      <c r="EO25" s="9"/>
      <c r="EP25" s="24">
        <f t="shared" ref="EP25" si="177">SUM(EP7:EP24)</f>
        <v>3</v>
      </c>
      <c r="EQ25" s="9">
        <v>108</v>
      </c>
      <c r="ER25" s="9"/>
      <c r="ES25" s="24">
        <f t="shared" ref="ES25" si="178">SUM(ES7:ES24)</f>
        <v>1</v>
      </c>
      <c r="ET25" s="9">
        <v>60</v>
      </c>
      <c r="EU25" s="9"/>
      <c r="EV25" s="24">
        <f t="shared" ref="EV25" si="179">SUM(EV7:EV24)</f>
        <v>38</v>
      </c>
      <c r="EW25" s="9">
        <v>4831</v>
      </c>
      <c r="EX25" s="9"/>
      <c r="EY25" s="24">
        <f t="shared" ref="EY25" si="180">SUM(EY7:EY24)</f>
        <v>7</v>
      </c>
      <c r="EZ25" s="9">
        <v>83</v>
      </c>
      <c r="FA25" s="9"/>
      <c r="FB25" s="24">
        <f t="shared" ref="FB25" si="181">SUM(FB7:FB24)</f>
        <v>8</v>
      </c>
      <c r="FC25" s="9">
        <v>88</v>
      </c>
      <c r="FD25" s="9"/>
      <c r="FE25" s="24">
        <f t="shared" ref="FE25" si="182">SUM(FE7:FE24)</f>
        <v>59</v>
      </c>
      <c r="FF25" s="9">
        <v>312</v>
      </c>
      <c r="FG25" s="9"/>
      <c r="FH25" s="12">
        <v>367</v>
      </c>
      <c r="FI25" s="12">
        <v>18188</v>
      </c>
      <c r="FJ25" s="12"/>
      <c r="FK25" s="24">
        <f t="shared" ref="FK25" si="183">SUM(FK7:FK24)</f>
        <v>83</v>
      </c>
      <c r="FL25" s="9">
        <v>493</v>
      </c>
      <c r="FM25" s="9"/>
      <c r="FN25" s="24">
        <f t="shared" ref="FN25" si="184">SUM(FN7:FN24)</f>
        <v>31</v>
      </c>
      <c r="FO25" s="9">
        <v>42</v>
      </c>
      <c r="FP25" s="9"/>
      <c r="FQ25" s="24">
        <f t="shared" ref="FQ25" si="185">SUM(FQ7:FQ24)</f>
        <v>5</v>
      </c>
      <c r="FR25" s="9">
        <v>137</v>
      </c>
      <c r="FS25" s="9"/>
      <c r="FT25" s="24">
        <f t="shared" ref="FT25" si="186">SUM(FT7:FT24)</f>
        <v>8</v>
      </c>
      <c r="FU25" s="9">
        <v>160</v>
      </c>
      <c r="FV25" s="9"/>
      <c r="FW25" s="24">
        <f t="shared" ref="FW25" si="187">SUM(FW7:FW24)</f>
        <v>3</v>
      </c>
      <c r="FX25" s="9">
        <v>572</v>
      </c>
      <c r="FY25" s="9"/>
      <c r="FZ25" s="12">
        <v>8</v>
      </c>
      <c r="GA25" s="12"/>
      <c r="GB25" s="12"/>
      <c r="GC25" s="12">
        <v>12</v>
      </c>
      <c r="GD25" s="12"/>
      <c r="GE25" s="12"/>
      <c r="GF25" s="24">
        <f t="shared" ref="GF25" si="188">SUM(GF7:GF24)</f>
        <v>5</v>
      </c>
      <c r="GG25" s="9"/>
      <c r="GH25" s="9"/>
      <c r="GI25" s="24">
        <f t="shared" ref="GI25" si="189">SUM(GI7:GI24)</f>
        <v>4</v>
      </c>
      <c r="GJ25" s="9"/>
      <c r="GK25" s="9"/>
      <c r="GL25" s="9">
        <v>2</v>
      </c>
      <c r="GM25" s="9"/>
      <c r="GN25" s="9"/>
      <c r="GO25" s="9">
        <v>1</v>
      </c>
      <c r="GP25" s="9"/>
      <c r="GQ25" s="9"/>
      <c r="GR25" s="24">
        <f t="shared" ref="GR25" si="190">SUM(GR7:GR24)</f>
        <v>63</v>
      </c>
      <c r="GS25" s="9">
        <v>2534</v>
      </c>
      <c r="GT25" s="9"/>
      <c r="GU25" s="11">
        <v>93</v>
      </c>
      <c r="GV25" s="12">
        <v>3140</v>
      </c>
      <c r="GW25" s="12"/>
      <c r="GX25" s="24">
        <f t="shared" ref="GX25" si="191">SUM(GX7:GX24)</f>
        <v>1</v>
      </c>
      <c r="GY25" s="9">
        <v>18</v>
      </c>
      <c r="GZ25" s="9"/>
      <c r="HA25" s="12">
        <v>2</v>
      </c>
      <c r="HB25" s="12">
        <v>27</v>
      </c>
      <c r="HC25" s="12"/>
      <c r="HD25" s="24">
        <f t="shared" ref="HD25" si="192">SUM(HD7:HD24)</f>
        <v>266</v>
      </c>
      <c r="HE25" s="9">
        <v>14881</v>
      </c>
      <c r="HF25" s="9"/>
      <c r="HG25" s="12">
        <v>333</v>
      </c>
      <c r="HH25" s="12">
        <v>15116</v>
      </c>
      <c r="HI25" s="12"/>
      <c r="HJ25" s="24">
        <f t="shared" ref="HJ25" si="193">SUM(HJ7:HJ24)</f>
        <v>6</v>
      </c>
      <c r="HK25" s="9">
        <v>231</v>
      </c>
      <c r="HL25" s="9"/>
      <c r="HM25" s="12">
        <v>48</v>
      </c>
      <c r="HN25" s="12">
        <v>550</v>
      </c>
      <c r="HO25" s="12"/>
      <c r="HP25" s="24">
        <f t="shared" ref="HP25" si="194">SUM(HP7:HP24)</f>
        <v>44</v>
      </c>
      <c r="HQ25" s="9">
        <v>3063</v>
      </c>
      <c r="HR25" s="9"/>
      <c r="HS25" s="12">
        <v>42</v>
      </c>
      <c r="HT25" s="12">
        <v>2696</v>
      </c>
      <c r="HU25" s="12"/>
      <c r="HV25" s="12">
        <v>28</v>
      </c>
      <c r="HW25" s="12">
        <v>261</v>
      </c>
      <c r="HX25" s="12"/>
      <c r="HY25" s="24">
        <f t="shared" ref="HY25" si="195">SUM(HY7:HY24)</f>
        <v>16</v>
      </c>
      <c r="HZ25" s="9">
        <v>464</v>
      </c>
      <c r="IA25" s="9"/>
      <c r="IB25" s="12">
        <v>20</v>
      </c>
      <c r="IC25" s="12">
        <v>597</v>
      </c>
      <c r="ID25" s="12"/>
      <c r="IE25" s="24">
        <f t="shared" ref="IE25" si="196">SUM(IE7:IE24)</f>
        <v>1</v>
      </c>
      <c r="IF25" s="9">
        <v>16</v>
      </c>
      <c r="IG25" s="9"/>
      <c r="IH25" s="12">
        <v>2</v>
      </c>
      <c r="II25" s="12">
        <v>19</v>
      </c>
      <c r="IJ25" s="12"/>
      <c r="IK25" s="17">
        <f>SUM(IK7:IK24)</f>
        <v>4242</v>
      </c>
      <c r="IL25" s="17">
        <v>12202</v>
      </c>
      <c r="IM25" s="17"/>
      <c r="IN25" s="17">
        <f>SUM(IN7:IN24)</f>
        <v>961</v>
      </c>
      <c r="IO25" s="17">
        <v>27518</v>
      </c>
      <c r="IP25" s="17"/>
      <c r="IQ25" s="24">
        <f t="shared" ref="IQ25" si="197">SUM(IQ7:IQ24)</f>
        <v>1</v>
      </c>
      <c r="IR25" s="9">
        <v>30</v>
      </c>
      <c r="IS25" s="9"/>
      <c r="IT25" s="24">
        <f t="shared" ref="IT25" si="198">SUM(IT7:IT24)</f>
        <v>2</v>
      </c>
      <c r="IU25" s="9">
        <v>45</v>
      </c>
      <c r="IV25" s="9"/>
      <c r="IW25" s="12">
        <v>6</v>
      </c>
      <c r="IX25" s="12">
        <v>39</v>
      </c>
      <c r="IY25" s="12"/>
      <c r="IZ25" s="12">
        <v>35</v>
      </c>
      <c r="JA25" s="12">
        <v>421</v>
      </c>
      <c r="JB25" s="12"/>
      <c r="JC25" s="24">
        <f t="shared" ref="JC25" si="199">SUM(JC7:JC24)</f>
        <v>1</v>
      </c>
      <c r="JD25" s="9">
        <v>24</v>
      </c>
      <c r="JE25" s="9"/>
      <c r="JF25" s="12">
        <v>4</v>
      </c>
      <c r="JG25" s="12">
        <v>19</v>
      </c>
      <c r="JH25" s="12"/>
      <c r="JI25" s="24">
        <f t="shared" ref="JI25" si="200">SUM(JI7:JI24)</f>
        <v>10</v>
      </c>
      <c r="JJ25" s="9">
        <v>255</v>
      </c>
      <c r="JK25" s="9"/>
      <c r="JL25" s="24">
        <f t="shared" ref="JL25" si="201">SUM(JL7:JL24)</f>
        <v>6</v>
      </c>
      <c r="JM25" s="9">
        <v>148</v>
      </c>
      <c r="JN25" s="9"/>
      <c r="JO25" s="12">
        <v>51</v>
      </c>
      <c r="JP25" s="12">
        <v>230</v>
      </c>
      <c r="JQ25" s="12"/>
      <c r="JR25" s="24">
        <f t="shared" ref="JR25" si="202">SUM(JR7:JR24)</f>
        <v>1</v>
      </c>
      <c r="JS25" s="9">
        <v>10</v>
      </c>
      <c r="JT25" s="9"/>
      <c r="JU25" s="24">
        <f t="shared" ref="JU25" si="203">SUM(JU7:JU24)</f>
        <v>11</v>
      </c>
      <c r="JV25" s="9">
        <v>599</v>
      </c>
      <c r="JW25" s="9"/>
      <c r="JX25" s="12">
        <v>22</v>
      </c>
      <c r="JY25" s="12">
        <v>619</v>
      </c>
      <c r="JZ25" s="12"/>
      <c r="KA25" s="24">
        <f t="shared" ref="KA25" si="204">SUM(KA7:KA24)</f>
        <v>3</v>
      </c>
      <c r="KB25" s="9">
        <v>1</v>
      </c>
      <c r="KC25" s="9"/>
      <c r="KD25" s="24">
        <f t="shared" ref="KD25" si="205">SUM(KD7:KD24)</f>
        <v>4</v>
      </c>
      <c r="KE25" s="9">
        <v>139</v>
      </c>
      <c r="KF25" s="9"/>
      <c r="KG25" s="12">
        <v>22</v>
      </c>
      <c r="KH25" s="12">
        <v>225</v>
      </c>
      <c r="KI25" s="12"/>
      <c r="KJ25" s="24">
        <f t="shared" ref="KJ25" si="206">SUM(KJ7:KJ24)</f>
        <v>2</v>
      </c>
      <c r="KK25" s="9">
        <v>65</v>
      </c>
      <c r="KL25" s="9"/>
      <c r="KM25" s="12">
        <v>12</v>
      </c>
      <c r="KN25" s="12">
        <v>158</v>
      </c>
      <c r="KO25" s="12"/>
      <c r="KP25" s="24">
        <f t="shared" ref="KP25" si="207">SUM(KP7:KP24)</f>
        <v>5</v>
      </c>
      <c r="KQ25" s="9">
        <v>3</v>
      </c>
      <c r="KR25" s="9"/>
      <c r="KS25" s="24">
        <f t="shared" ref="KS25" si="208">SUM(KS7:KS24)</f>
        <v>2</v>
      </c>
      <c r="KT25" s="9">
        <v>166</v>
      </c>
      <c r="KU25" s="9"/>
      <c r="KV25" s="12">
        <v>30</v>
      </c>
      <c r="KW25" s="12">
        <v>460</v>
      </c>
      <c r="KX25" s="12"/>
      <c r="KY25" s="24">
        <f t="shared" ref="KY25" si="209">SUM(KY7:KY24)</f>
        <v>2</v>
      </c>
      <c r="KZ25" s="9">
        <v>61</v>
      </c>
      <c r="LA25" s="9"/>
      <c r="LB25" s="12">
        <v>7</v>
      </c>
      <c r="LC25" s="12">
        <v>66</v>
      </c>
      <c r="LD25" s="12"/>
      <c r="LE25" s="24">
        <f t="shared" ref="LE25" si="210">SUM(LE7:LE24)</f>
        <v>9</v>
      </c>
      <c r="LF25" s="9">
        <v>267</v>
      </c>
      <c r="LG25" s="9"/>
      <c r="LH25" s="24">
        <f t="shared" ref="LH25" si="211">SUM(LH7:LH24)</f>
        <v>1</v>
      </c>
      <c r="LI25" s="9">
        <v>7</v>
      </c>
      <c r="LJ25" s="9"/>
      <c r="LK25" s="24">
        <f t="shared" ref="LK25" si="212">SUM(LK7:LK24)</f>
        <v>4</v>
      </c>
      <c r="LL25" s="9">
        <v>161</v>
      </c>
      <c r="LM25" s="9"/>
      <c r="LN25" s="24">
        <f t="shared" ref="LN25" si="213">SUM(LN7:LN24)</f>
        <v>103</v>
      </c>
      <c r="LO25" s="9">
        <v>856</v>
      </c>
      <c r="LP25" s="9"/>
      <c r="LQ25" s="24">
        <f t="shared" ref="LQ25" si="214">SUM(LQ7:LQ24)</f>
        <v>1</v>
      </c>
      <c r="LR25" s="9">
        <v>2</v>
      </c>
      <c r="LS25" s="9"/>
      <c r="LT25" s="24">
        <f t="shared" ref="LT25" si="215">SUM(LT7:LT24)</f>
        <v>5</v>
      </c>
      <c r="LU25" s="9">
        <v>58</v>
      </c>
      <c r="LV25" s="9"/>
      <c r="LW25" s="24">
        <f t="shared" ref="LW25" si="216">SUM(LW7:LW24)</f>
        <v>79</v>
      </c>
      <c r="LX25" s="9">
        <v>975</v>
      </c>
      <c r="LY25" s="9"/>
      <c r="LZ25" s="24">
        <f t="shared" ref="LZ25" si="217">SUM(LZ7:LZ24)</f>
        <v>64</v>
      </c>
      <c r="MA25" s="9">
        <v>425</v>
      </c>
      <c r="MB25" s="9"/>
      <c r="MC25" s="24">
        <f t="shared" ref="MC25" si="218">SUM(MC7:MC24)</f>
        <v>2</v>
      </c>
      <c r="MD25" s="9">
        <v>18</v>
      </c>
      <c r="ME25" s="9"/>
      <c r="MF25" s="24">
        <f t="shared" ref="MF25" si="219">SUM(MF7:MF24)</f>
        <v>15</v>
      </c>
      <c r="MG25" s="9">
        <v>94</v>
      </c>
      <c r="MH25" s="9"/>
      <c r="MI25" s="24">
        <f t="shared" ref="MI25" si="220">SUM(MI7:MI24)</f>
        <v>5</v>
      </c>
      <c r="MJ25" s="9">
        <v>53</v>
      </c>
      <c r="MK25" s="9"/>
      <c r="ML25" s="24">
        <f t="shared" ref="ML25" si="221">SUM(ML7:ML24)</f>
        <v>202</v>
      </c>
      <c r="MM25" s="9">
        <v>2628</v>
      </c>
      <c r="MN25" s="9"/>
      <c r="MO25" s="24">
        <f t="shared" ref="MO25" si="222">SUM(MO7:MO24)</f>
        <v>271</v>
      </c>
      <c r="MP25" s="9">
        <v>3292</v>
      </c>
      <c r="MQ25" s="9"/>
      <c r="MR25" s="24">
        <f t="shared" ref="MR25" si="223">SUM(MR7:MR24)</f>
        <v>2</v>
      </c>
      <c r="MS25" s="9">
        <v>8</v>
      </c>
      <c r="MT25" s="9"/>
      <c r="MU25" s="24">
        <f t="shared" ref="MU25" si="224">SUM(MU7:MU24)</f>
        <v>138</v>
      </c>
      <c r="MV25" s="9">
        <v>2939</v>
      </c>
      <c r="MW25" s="9"/>
      <c r="MX25" s="24">
        <f t="shared" ref="MX25" si="225">SUM(MX7:MX24)</f>
        <v>306</v>
      </c>
      <c r="MY25" s="9">
        <v>5128</v>
      </c>
      <c r="MZ25" s="9"/>
      <c r="NA25" s="24">
        <f t="shared" ref="NA25" si="226">SUM(NA7:NA24)</f>
        <v>438</v>
      </c>
      <c r="NB25" s="9">
        <v>10689</v>
      </c>
      <c r="NC25" s="9"/>
      <c r="ND25" s="24">
        <f t="shared" ref="ND25" si="227">SUM(ND7:ND24)</f>
        <v>800</v>
      </c>
      <c r="NE25" s="9">
        <v>4416</v>
      </c>
      <c r="NF25" s="9"/>
      <c r="NG25" s="24">
        <f t="shared" ref="NG25" si="228">SUM(NG7:NG24)</f>
        <v>161</v>
      </c>
      <c r="NH25" s="9">
        <v>1994</v>
      </c>
      <c r="NI25" s="9"/>
      <c r="NJ25" s="24">
        <f t="shared" ref="NJ25" si="229">SUM(NJ7:NJ24)</f>
        <v>5</v>
      </c>
      <c r="NK25" s="9">
        <v>1562</v>
      </c>
      <c r="NL25" s="9"/>
      <c r="NM25" s="24">
        <f t="shared" ref="NM25" si="230">SUM(NM7:NM24)</f>
        <v>97</v>
      </c>
      <c r="NN25" s="9">
        <v>4811</v>
      </c>
      <c r="NO25" s="9"/>
      <c r="NP25" s="24">
        <f t="shared" ref="NP25" si="231">SUM(NP7:NP24)</f>
        <v>18</v>
      </c>
      <c r="NQ25" s="9">
        <v>1679</v>
      </c>
      <c r="NR25" s="9"/>
      <c r="NS25" s="24">
        <f t="shared" ref="NS25" si="232">SUM(NS7:NS24)</f>
        <v>259</v>
      </c>
      <c r="NT25" s="9">
        <v>1452</v>
      </c>
      <c r="NU25" s="9"/>
      <c r="NV25" s="24">
        <f t="shared" ref="NV25" si="233">SUM(NV7:NV24)</f>
        <v>21</v>
      </c>
      <c r="NW25" s="9">
        <v>1813</v>
      </c>
      <c r="NX25" s="9"/>
      <c r="NY25" s="24">
        <f t="shared" ref="NY25" si="234">SUM(NY7:NY24)</f>
        <v>6</v>
      </c>
      <c r="NZ25" s="9">
        <v>142</v>
      </c>
      <c r="OA25" s="9"/>
      <c r="OB25" s="24">
        <f t="shared" ref="OB25" si="235">SUM(OB7:OB24)</f>
        <v>5</v>
      </c>
      <c r="OC25" s="9">
        <v>20</v>
      </c>
      <c r="OD25" s="9"/>
      <c r="OE25" s="24">
        <f t="shared" ref="OE25" si="236">SUM(OE7:OE24)</f>
        <v>17</v>
      </c>
      <c r="OF25" s="9">
        <v>100</v>
      </c>
      <c r="OG25" s="9"/>
      <c r="OH25" s="24">
        <f t="shared" ref="OH25" si="237">SUM(OH7:OH24)</f>
        <v>10</v>
      </c>
      <c r="OI25" s="9">
        <v>130</v>
      </c>
      <c r="OJ25" s="9"/>
      <c r="OK25" s="24">
        <f t="shared" ref="OK25" si="238">SUM(OK7:OK24)</f>
        <v>65</v>
      </c>
      <c r="OL25" s="9">
        <v>177</v>
      </c>
      <c r="OM25" s="9"/>
      <c r="ON25" s="24">
        <f t="shared" ref="ON25" si="239">SUM(ON7:ON24)</f>
        <v>6</v>
      </c>
      <c r="OO25" s="9">
        <v>187</v>
      </c>
      <c r="OP25" s="9"/>
      <c r="OQ25" s="24">
        <f t="shared" ref="OQ25" si="240">SUM(OQ7:OQ24)</f>
        <v>3</v>
      </c>
      <c r="OR25" s="9">
        <v>46</v>
      </c>
      <c r="OS25" s="9"/>
      <c r="OT25" s="4">
        <v>3</v>
      </c>
      <c r="OU25" s="9">
        <v>6</v>
      </c>
      <c r="OV25" s="9"/>
      <c r="OW25" s="4">
        <v>3</v>
      </c>
      <c r="OX25" s="9">
        <v>16</v>
      </c>
      <c r="OY25" s="9"/>
      <c r="OZ25" s="4">
        <v>6</v>
      </c>
      <c r="PA25" s="9">
        <v>2</v>
      </c>
      <c r="PB25" s="9"/>
      <c r="PC25" s="9">
        <v>437351</v>
      </c>
    </row>
    <row r="28" spans="1:419" x14ac:dyDescent="0.2">
      <c r="A28" s="2" t="s">
        <v>195</v>
      </c>
    </row>
    <row r="29" spans="1:419" x14ac:dyDescent="0.2">
      <c r="A29" s="64"/>
      <c r="B29" s="2" t="s">
        <v>196</v>
      </c>
    </row>
    <row r="30" spans="1:419" x14ac:dyDescent="0.2">
      <c r="B30" s="2" t="s">
        <v>197</v>
      </c>
    </row>
    <row r="31" spans="1:419" x14ac:dyDescent="0.2">
      <c r="A31" s="65"/>
      <c r="B31" s="2" t="s">
        <v>198</v>
      </c>
    </row>
  </sheetData>
  <mergeCells count="141">
    <mergeCell ref="W5:Y5"/>
    <mergeCell ref="Z5:AB5"/>
    <mergeCell ref="AC5:AE5"/>
    <mergeCell ref="AF5:AH5"/>
    <mergeCell ref="AI5:AK5"/>
    <mergeCell ref="AL5:AN5"/>
    <mergeCell ref="E5:G5"/>
    <mergeCell ref="H5:J5"/>
    <mergeCell ref="K5:M5"/>
    <mergeCell ref="N5:P5"/>
    <mergeCell ref="Q5:S5"/>
    <mergeCell ref="T5:V5"/>
    <mergeCell ref="BG5:BI5"/>
    <mergeCell ref="BJ5:BL5"/>
    <mergeCell ref="BM5:BO5"/>
    <mergeCell ref="BS5:BU5"/>
    <mergeCell ref="BV5:BX5"/>
    <mergeCell ref="BY5:CA5"/>
    <mergeCell ref="BP5:BR5"/>
    <mergeCell ref="AO5:AQ5"/>
    <mergeCell ref="AR5:AT5"/>
    <mergeCell ref="AU5:AW5"/>
    <mergeCell ref="AX5:AZ5"/>
    <mergeCell ref="BA5:BC5"/>
    <mergeCell ref="BD5:BF5"/>
    <mergeCell ref="CQ5:CS5"/>
    <mergeCell ref="CT5:CV5"/>
    <mergeCell ref="CW5:CY5"/>
    <mergeCell ref="CZ5:DB5"/>
    <mergeCell ref="DC5:DE5"/>
    <mergeCell ref="DF5:DH5"/>
    <mergeCell ref="CB5:CD5"/>
    <mergeCell ref="CE5:CG5"/>
    <mergeCell ref="CH5:CJ5"/>
    <mergeCell ref="CK5:CM5"/>
    <mergeCell ref="CN5:CP5"/>
    <mergeCell ref="EA5:EC5"/>
    <mergeCell ref="ED5:EF5"/>
    <mergeCell ref="EG5:EI5"/>
    <mergeCell ref="EJ5:EL5"/>
    <mergeCell ref="EM5:EO5"/>
    <mergeCell ref="EP5:ER5"/>
    <mergeCell ref="DI5:DK5"/>
    <mergeCell ref="DL5:DN5"/>
    <mergeCell ref="DO5:DQ5"/>
    <mergeCell ref="DR5:DT5"/>
    <mergeCell ref="DU5:DW5"/>
    <mergeCell ref="DX5:DZ5"/>
    <mergeCell ref="FK5:FM5"/>
    <mergeCell ref="FN5:FP5"/>
    <mergeCell ref="FQ5:FS5"/>
    <mergeCell ref="FT5:FV5"/>
    <mergeCell ref="FW5:FY5"/>
    <mergeCell ref="GR5:GT5"/>
    <mergeCell ref="ES5:EU5"/>
    <mergeCell ref="EV5:EX5"/>
    <mergeCell ref="EY5:FA5"/>
    <mergeCell ref="FB5:FD5"/>
    <mergeCell ref="FE5:FG5"/>
    <mergeCell ref="FH5:FJ5"/>
    <mergeCell ref="HP5:HR5"/>
    <mergeCell ref="HS5:HU5"/>
    <mergeCell ref="HV5:HX5"/>
    <mergeCell ref="HY5:IA5"/>
    <mergeCell ref="IB5:ID5"/>
    <mergeCell ref="IE5:IG5"/>
    <mergeCell ref="GU5:GW5"/>
    <mergeCell ref="GX5:GZ5"/>
    <mergeCell ref="HA5:HC5"/>
    <mergeCell ref="HD5:HF5"/>
    <mergeCell ref="HG5:HI5"/>
    <mergeCell ref="HM5:HO5"/>
    <mergeCell ref="HJ5:HL5"/>
    <mergeCell ref="IZ5:JB5"/>
    <mergeCell ref="JC5:JE5"/>
    <mergeCell ref="JF5:JH5"/>
    <mergeCell ref="JI5:JK5"/>
    <mergeCell ref="JL5:JN5"/>
    <mergeCell ref="JO5:JQ5"/>
    <mergeCell ref="IH5:IJ5"/>
    <mergeCell ref="IK5:IM5"/>
    <mergeCell ref="IN5:IP5"/>
    <mergeCell ref="IQ5:IS5"/>
    <mergeCell ref="IT5:IV5"/>
    <mergeCell ref="IW5:IY5"/>
    <mergeCell ref="KJ5:KL5"/>
    <mergeCell ref="KM5:KO5"/>
    <mergeCell ref="KP5:KR5"/>
    <mergeCell ref="KS5:KU5"/>
    <mergeCell ref="KV5:KX5"/>
    <mergeCell ref="KY5:LA5"/>
    <mergeCell ref="JR5:JT5"/>
    <mergeCell ref="JU5:JW5"/>
    <mergeCell ref="JX5:JZ5"/>
    <mergeCell ref="KA5:KC5"/>
    <mergeCell ref="KD5:KF5"/>
    <mergeCell ref="KG5:KI5"/>
    <mergeCell ref="MC5:ME5"/>
    <mergeCell ref="MF5:MH5"/>
    <mergeCell ref="MI5:MK5"/>
    <mergeCell ref="LB5:LD5"/>
    <mergeCell ref="LE5:LG5"/>
    <mergeCell ref="LH5:LJ5"/>
    <mergeCell ref="LK5:LM5"/>
    <mergeCell ref="LN5:LP5"/>
    <mergeCell ref="LQ5:LS5"/>
    <mergeCell ref="OQ5:OS5"/>
    <mergeCell ref="OT5:OV5"/>
    <mergeCell ref="OW5:OY5"/>
    <mergeCell ref="OZ5:PB5"/>
    <mergeCell ref="PC5:PC6"/>
    <mergeCell ref="NV5:NX5"/>
    <mergeCell ref="NY5:OA5"/>
    <mergeCell ref="OB5:OD5"/>
    <mergeCell ref="OE5:OG5"/>
    <mergeCell ref="OH5:OJ5"/>
    <mergeCell ref="OK5:OM5"/>
    <mergeCell ref="A5:A6"/>
    <mergeCell ref="FZ5:GB5"/>
    <mergeCell ref="GC5:GE5"/>
    <mergeCell ref="GF5:GH5"/>
    <mergeCell ref="GI5:GK5"/>
    <mergeCell ref="GL5:GN5"/>
    <mergeCell ref="GO5:GQ5"/>
    <mergeCell ref="B5:D5"/>
    <mergeCell ref="ON5:OP5"/>
    <mergeCell ref="ND5:NF5"/>
    <mergeCell ref="NG5:NI5"/>
    <mergeCell ref="NJ5:NL5"/>
    <mergeCell ref="NM5:NO5"/>
    <mergeCell ref="NP5:NR5"/>
    <mergeCell ref="NS5:NU5"/>
    <mergeCell ref="ML5:MN5"/>
    <mergeCell ref="MO5:MQ5"/>
    <mergeCell ref="MR5:MT5"/>
    <mergeCell ref="MU5:MW5"/>
    <mergeCell ref="MX5:MZ5"/>
    <mergeCell ref="NA5:NC5"/>
    <mergeCell ref="LT5:LV5"/>
    <mergeCell ref="LW5:LY5"/>
    <mergeCell ref="LZ5:M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5EA1-0C3F-4D49-B463-C63454E18BC3}">
  <sheetPr>
    <tabColor rgb="FF00B050"/>
  </sheetPr>
  <dimension ref="A3:W26"/>
  <sheetViews>
    <sheetView workbookViewId="0">
      <selection activeCell="J9" sqref="J9"/>
    </sheetView>
  </sheetViews>
  <sheetFormatPr defaultRowHeight="12.75" x14ac:dyDescent="0.2"/>
  <cols>
    <col min="1" max="1" width="25" bestFit="1" customWidth="1"/>
    <col min="2" max="2" width="24" hidden="1" customWidth="1"/>
    <col min="3" max="3" width="0" hidden="1" customWidth="1"/>
    <col min="4" max="6" width="9.33203125" hidden="1" customWidth="1"/>
    <col min="7" max="7" width="20.1640625" customWidth="1"/>
    <col min="9" max="9" width="12.6640625" bestFit="1" customWidth="1"/>
    <col min="13" max="13" width="25.1640625" bestFit="1" customWidth="1"/>
    <col min="14" max="14" width="17.6640625" customWidth="1"/>
    <col min="16" max="16" width="15.5" customWidth="1"/>
    <col min="20" max="20" width="25.1640625" bestFit="1" customWidth="1"/>
    <col min="21" max="21" width="17.1640625" customWidth="1"/>
    <col min="22" max="22" width="9.6640625" bestFit="1" customWidth="1"/>
    <col min="23" max="23" width="12.5" bestFit="1" customWidth="1"/>
  </cols>
  <sheetData>
    <row r="3" spans="1:23" ht="22.5" x14ac:dyDescent="0.2">
      <c r="A3" s="82" t="s">
        <v>191</v>
      </c>
      <c r="B3" s="82"/>
      <c r="C3" s="82"/>
      <c r="D3" s="82"/>
      <c r="E3" s="82"/>
      <c r="F3" s="82"/>
      <c r="G3" s="82"/>
      <c r="H3" s="82"/>
      <c r="I3" s="82"/>
      <c r="M3" s="82" t="s">
        <v>190</v>
      </c>
      <c r="N3" s="82"/>
      <c r="O3" s="82"/>
      <c r="P3" s="82"/>
      <c r="T3" s="82" t="s">
        <v>193</v>
      </c>
      <c r="U3" s="82"/>
      <c r="V3" s="82"/>
      <c r="W3" s="82"/>
    </row>
    <row r="5" spans="1:23" ht="29.25" customHeight="1" x14ac:dyDescent="0.2">
      <c r="A5" s="59" t="s">
        <v>158</v>
      </c>
      <c r="B5" s="59" t="s">
        <v>160</v>
      </c>
      <c r="C5" s="59" t="s">
        <v>151</v>
      </c>
      <c r="D5" s="59" t="s">
        <v>156</v>
      </c>
      <c r="E5" s="59" t="s">
        <v>156</v>
      </c>
      <c r="F5" s="59" t="s">
        <v>159</v>
      </c>
      <c r="G5" s="60" t="s">
        <v>157</v>
      </c>
      <c r="H5" s="59" t="s">
        <v>152</v>
      </c>
      <c r="I5" s="60" t="s">
        <v>153</v>
      </c>
      <c r="M5" s="59" t="s">
        <v>158</v>
      </c>
      <c r="N5" s="60" t="s">
        <v>157</v>
      </c>
      <c r="O5" s="60" t="s">
        <v>189</v>
      </c>
      <c r="P5" s="60" t="s">
        <v>153</v>
      </c>
      <c r="T5" s="59" t="s">
        <v>158</v>
      </c>
      <c r="U5" s="60" t="s">
        <v>157</v>
      </c>
      <c r="V5" s="60" t="s">
        <v>189</v>
      </c>
      <c r="W5" s="60" t="s">
        <v>153</v>
      </c>
    </row>
    <row r="6" spans="1:23" ht="15" x14ac:dyDescent="0.2">
      <c r="A6" s="47" t="s">
        <v>0</v>
      </c>
      <c r="B6" s="3">
        <v>77</v>
      </c>
      <c r="C6" s="7">
        <v>8942</v>
      </c>
      <c r="D6" s="48">
        <v>549</v>
      </c>
      <c r="E6" s="48">
        <v>815</v>
      </c>
      <c r="F6" s="3">
        <v>223</v>
      </c>
      <c r="G6" s="28">
        <f>+C6-D6-E6</f>
        <v>7578</v>
      </c>
      <c r="H6" s="20">
        <f t="shared" ref="H6:H23" si="0">+B6+F6</f>
        <v>300</v>
      </c>
      <c r="I6" s="49">
        <f>+G6/H6</f>
        <v>25.26</v>
      </c>
      <c r="M6" s="47" t="s">
        <v>0</v>
      </c>
      <c r="N6" s="28">
        <v>2619</v>
      </c>
      <c r="O6" s="3">
        <v>77</v>
      </c>
      <c r="P6" s="26">
        <f>+N6/O6</f>
        <v>34.012987012987011</v>
      </c>
      <c r="T6" s="47" t="s">
        <v>0</v>
      </c>
      <c r="U6" s="8">
        <f>+G6-N6</f>
        <v>4959</v>
      </c>
      <c r="V6" s="3">
        <v>223</v>
      </c>
      <c r="W6" s="26">
        <f>+U6/V6</f>
        <v>22.237668161434978</v>
      </c>
    </row>
    <row r="7" spans="1:23" ht="15" x14ac:dyDescent="0.2">
      <c r="A7" s="47" t="s">
        <v>1</v>
      </c>
      <c r="B7" s="3">
        <v>47</v>
      </c>
      <c r="C7" s="7">
        <v>3232</v>
      </c>
      <c r="D7" s="48">
        <v>111</v>
      </c>
      <c r="E7" s="48">
        <v>190</v>
      </c>
      <c r="F7" s="3">
        <v>153</v>
      </c>
      <c r="G7" s="28">
        <f t="shared" ref="G7:G23" si="1">+C7-D7-E7</f>
        <v>2931</v>
      </c>
      <c r="H7" s="20">
        <f t="shared" si="0"/>
        <v>200</v>
      </c>
      <c r="I7" s="49">
        <f t="shared" ref="I7:I23" si="2">+G7/H7</f>
        <v>14.654999999999999</v>
      </c>
      <c r="M7" s="47" t="s">
        <v>1</v>
      </c>
      <c r="N7" s="28">
        <v>612</v>
      </c>
      <c r="O7" s="3">
        <v>47</v>
      </c>
      <c r="P7" s="26">
        <f t="shared" ref="P7:P24" si="3">+N7/O7</f>
        <v>13.021276595744681</v>
      </c>
      <c r="T7" s="47" t="s">
        <v>1</v>
      </c>
      <c r="U7" s="8">
        <f t="shared" ref="U7:U23" si="4">+G7-N7</f>
        <v>2319</v>
      </c>
      <c r="V7" s="3">
        <v>153</v>
      </c>
      <c r="W7" s="26">
        <f t="shared" ref="W7:W24" si="5">+U7/V7</f>
        <v>15.156862745098039</v>
      </c>
    </row>
    <row r="8" spans="1:23" ht="15" x14ac:dyDescent="0.2">
      <c r="A8" s="47" t="s">
        <v>2</v>
      </c>
      <c r="B8" s="3">
        <v>255</v>
      </c>
      <c r="C8" s="7">
        <v>19568</v>
      </c>
      <c r="D8" s="48">
        <v>1020</v>
      </c>
      <c r="E8" s="48">
        <v>1698</v>
      </c>
      <c r="F8" s="3">
        <v>575</v>
      </c>
      <c r="G8" s="28">
        <f t="shared" si="1"/>
        <v>16850</v>
      </c>
      <c r="H8" s="20">
        <f t="shared" si="0"/>
        <v>830</v>
      </c>
      <c r="I8" s="49">
        <f t="shared" si="2"/>
        <v>20.301204819277107</v>
      </c>
      <c r="M8" s="47" t="s">
        <v>2</v>
      </c>
      <c r="N8" s="28">
        <v>5928</v>
      </c>
      <c r="O8" s="3">
        <v>255</v>
      </c>
      <c r="P8" s="26">
        <f t="shared" si="3"/>
        <v>23.247058823529411</v>
      </c>
      <c r="T8" s="47" t="s">
        <v>2</v>
      </c>
      <c r="U8" s="8">
        <f t="shared" si="4"/>
        <v>10922</v>
      </c>
      <c r="V8" s="3">
        <v>575</v>
      </c>
      <c r="W8" s="26">
        <f t="shared" si="5"/>
        <v>18.994782608695651</v>
      </c>
    </row>
    <row r="9" spans="1:23" ht="15" x14ac:dyDescent="0.2">
      <c r="A9" s="47" t="s">
        <v>3</v>
      </c>
      <c r="B9" s="3">
        <v>645</v>
      </c>
      <c r="C9" s="7">
        <v>57722</v>
      </c>
      <c r="D9" s="48">
        <v>2116</v>
      </c>
      <c r="E9" s="48">
        <v>4971</v>
      </c>
      <c r="F9" s="3">
        <v>892</v>
      </c>
      <c r="G9" s="28">
        <f t="shared" si="1"/>
        <v>50635</v>
      </c>
      <c r="H9" s="20">
        <f t="shared" si="0"/>
        <v>1537</v>
      </c>
      <c r="I9" s="49">
        <f t="shared" si="2"/>
        <v>32.944046844502274</v>
      </c>
      <c r="M9" s="47" t="s">
        <v>3</v>
      </c>
      <c r="N9" s="28">
        <v>18496</v>
      </c>
      <c r="O9" s="3">
        <v>645</v>
      </c>
      <c r="P9" s="26">
        <f t="shared" si="3"/>
        <v>28.675968992248063</v>
      </c>
      <c r="T9" s="47" t="s">
        <v>3</v>
      </c>
      <c r="U9" s="8">
        <f t="shared" si="4"/>
        <v>32139</v>
      </c>
      <c r="V9" s="3">
        <v>892</v>
      </c>
      <c r="W9" s="26">
        <f t="shared" si="5"/>
        <v>36.030269058295964</v>
      </c>
    </row>
    <row r="10" spans="1:23" ht="15" x14ac:dyDescent="0.2">
      <c r="A10" s="47" t="s">
        <v>4</v>
      </c>
      <c r="B10" s="3">
        <v>723</v>
      </c>
      <c r="C10" s="7">
        <v>30057</v>
      </c>
      <c r="D10" s="48">
        <v>202</v>
      </c>
      <c r="E10" s="48">
        <v>655</v>
      </c>
      <c r="F10" s="3">
        <v>1327</v>
      </c>
      <c r="G10" s="28">
        <f t="shared" si="1"/>
        <v>29200</v>
      </c>
      <c r="H10" s="20">
        <f t="shared" si="0"/>
        <v>2050</v>
      </c>
      <c r="I10" s="49">
        <f t="shared" si="2"/>
        <v>14.24390243902439</v>
      </c>
      <c r="M10" s="47" t="s">
        <v>4</v>
      </c>
      <c r="N10" s="28">
        <v>11154</v>
      </c>
      <c r="O10" s="3">
        <v>723</v>
      </c>
      <c r="P10" s="26">
        <f t="shared" si="3"/>
        <v>15.427385892116183</v>
      </c>
      <c r="T10" s="47" t="s">
        <v>4</v>
      </c>
      <c r="U10" s="8">
        <f t="shared" si="4"/>
        <v>18046</v>
      </c>
      <c r="V10" s="3">
        <v>1327</v>
      </c>
      <c r="W10" s="26">
        <f t="shared" si="5"/>
        <v>13.599095704596834</v>
      </c>
    </row>
    <row r="11" spans="1:23" ht="15" x14ac:dyDescent="0.2">
      <c r="A11" s="47" t="s">
        <v>5</v>
      </c>
      <c r="B11" s="3">
        <v>158</v>
      </c>
      <c r="C11" s="7">
        <v>4829</v>
      </c>
      <c r="D11" s="48">
        <v>34</v>
      </c>
      <c r="E11" s="48">
        <v>91</v>
      </c>
      <c r="F11" s="3">
        <v>467</v>
      </c>
      <c r="G11" s="28">
        <f t="shared" si="1"/>
        <v>4704</v>
      </c>
      <c r="H11" s="20">
        <f t="shared" si="0"/>
        <v>625</v>
      </c>
      <c r="I11" s="49">
        <f t="shared" si="2"/>
        <v>7.5263999999999998</v>
      </c>
      <c r="M11" s="47" t="s">
        <v>5</v>
      </c>
      <c r="N11" s="28">
        <v>1777</v>
      </c>
      <c r="O11" s="3">
        <v>158</v>
      </c>
      <c r="P11" s="26">
        <f t="shared" si="3"/>
        <v>11.246835443037975</v>
      </c>
      <c r="T11" s="47" t="s">
        <v>5</v>
      </c>
      <c r="U11" s="8">
        <f t="shared" si="4"/>
        <v>2927</v>
      </c>
      <c r="V11" s="3">
        <v>467</v>
      </c>
      <c r="W11" s="26">
        <f t="shared" si="5"/>
        <v>6.2676659528907921</v>
      </c>
    </row>
    <row r="12" spans="1:23" ht="15" x14ac:dyDescent="0.2">
      <c r="A12" s="47" t="s">
        <v>6</v>
      </c>
      <c r="B12" s="3">
        <v>737</v>
      </c>
      <c r="C12" s="7">
        <v>55902</v>
      </c>
      <c r="D12" s="48">
        <v>1348</v>
      </c>
      <c r="E12" s="48">
        <v>5111</v>
      </c>
      <c r="F12" s="3">
        <v>1643</v>
      </c>
      <c r="G12" s="28">
        <f t="shared" si="1"/>
        <v>49443</v>
      </c>
      <c r="H12" s="20">
        <f t="shared" si="0"/>
        <v>2380</v>
      </c>
      <c r="I12" s="49">
        <f t="shared" si="2"/>
        <v>20.774369747899161</v>
      </c>
      <c r="M12" s="47" t="s">
        <v>6</v>
      </c>
      <c r="N12" s="28">
        <v>18490</v>
      </c>
      <c r="O12" s="3">
        <v>737</v>
      </c>
      <c r="P12" s="26">
        <f t="shared" si="3"/>
        <v>25.08819538670285</v>
      </c>
      <c r="T12" s="47" t="s">
        <v>6</v>
      </c>
      <c r="U12" s="8">
        <f t="shared" si="4"/>
        <v>30953</v>
      </c>
      <c r="V12" s="3">
        <v>1643</v>
      </c>
      <c r="W12" s="26">
        <f t="shared" si="5"/>
        <v>18.839318320146074</v>
      </c>
    </row>
    <row r="13" spans="1:23" ht="15" x14ac:dyDescent="0.2">
      <c r="A13" s="47" t="s">
        <v>7</v>
      </c>
      <c r="B13" s="3">
        <v>193</v>
      </c>
      <c r="C13" s="7">
        <v>6947</v>
      </c>
      <c r="D13" s="48">
        <v>16</v>
      </c>
      <c r="E13" s="48">
        <v>124</v>
      </c>
      <c r="F13" s="3">
        <v>612</v>
      </c>
      <c r="G13" s="28">
        <f t="shared" si="1"/>
        <v>6807</v>
      </c>
      <c r="H13" s="20">
        <f t="shared" si="0"/>
        <v>805</v>
      </c>
      <c r="I13" s="49">
        <f t="shared" si="2"/>
        <v>8.4559006211180119</v>
      </c>
      <c r="M13" s="47" t="s">
        <v>7</v>
      </c>
      <c r="N13" s="28">
        <v>2549</v>
      </c>
      <c r="O13" s="3">
        <v>193</v>
      </c>
      <c r="P13" s="26">
        <f t="shared" si="3"/>
        <v>13.207253886010363</v>
      </c>
      <c r="T13" s="47" t="s">
        <v>7</v>
      </c>
      <c r="U13" s="8">
        <f t="shared" si="4"/>
        <v>4258</v>
      </c>
      <c r="V13" s="3">
        <v>612</v>
      </c>
      <c r="W13" s="26">
        <f t="shared" si="5"/>
        <v>6.9575163398692812</v>
      </c>
    </row>
    <row r="14" spans="1:23" ht="15" x14ac:dyDescent="0.2">
      <c r="A14" s="47" t="s">
        <v>8</v>
      </c>
      <c r="B14" s="3">
        <v>1432</v>
      </c>
      <c r="C14" s="7">
        <v>57505</v>
      </c>
      <c r="D14" s="48">
        <v>530</v>
      </c>
      <c r="E14" s="48">
        <v>1434</v>
      </c>
      <c r="F14" s="3">
        <v>3443</v>
      </c>
      <c r="G14" s="28">
        <f t="shared" si="1"/>
        <v>55541</v>
      </c>
      <c r="H14" s="20">
        <f t="shared" si="0"/>
        <v>4875</v>
      </c>
      <c r="I14" s="49">
        <f t="shared" si="2"/>
        <v>11.393025641025641</v>
      </c>
      <c r="M14" s="47" t="s">
        <v>8</v>
      </c>
      <c r="N14" s="28">
        <v>20273</v>
      </c>
      <c r="O14" s="3">
        <v>1432</v>
      </c>
      <c r="P14" s="26">
        <f t="shared" si="3"/>
        <v>14.157122905027933</v>
      </c>
      <c r="T14" s="47" t="s">
        <v>8</v>
      </c>
      <c r="U14" s="8">
        <f t="shared" si="4"/>
        <v>35268</v>
      </c>
      <c r="V14" s="3">
        <v>3443</v>
      </c>
      <c r="W14" s="26">
        <f t="shared" si="5"/>
        <v>10.243392390357247</v>
      </c>
    </row>
    <row r="15" spans="1:23" ht="15" x14ac:dyDescent="0.2">
      <c r="A15" s="47" t="s">
        <v>9</v>
      </c>
      <c r="B15" s="3">
        <v>84</v>
      </c>
      <c r="C15" s="7">
        <v>9650</v>
      </c>
      <c r="D15" s="48">
        <v>234</v>
      </c>
      <c r="E15" s="48">
        <v>354</v>
      </c>
      <c r="F15" s="3">
        <v>317</v>
      </c>
      <c r="G15" s="28">
        <f t="shared" si="1"/>
        <v>9062</v>
      </c>
      <c r="H15" s="20">
        <f t="shared" si="0"/>
        <v>401</v>
      </c>
      <c r="I15" s="49">
        <f t="shared" si="2"/>
        <v>22.598503740648379</v>
      </c>
      <c r="M15" s="47" t="s">
        <v>9</v>
      </c>
      <c r="N15" s="28">
        <v>3493</v>
      </c>
      <c r="O15" s="3">
        <v>84</v>
      </c>
      <c r="P15" s="26">
        <f t="shared" si="3"/>
        <v>41.583333333333336</v>
      </c>
      <c r="T15" s="47" t="s">
        <v>9</v>
      </c>
      <c r="U15" s="8">
        <f t="shared" si="4"/>
        <v>5569</v>
      </c>
      <c r="V15" s="3">
        <v>317</v>
      </c>
      <c r="W15" s="26">
        <f t="shared" si="5"/>
        <v>17.56782334384858</v>
      </c>
    </row>
    <row r="16" spans="1:23" ht="15" x14ac:dyDescent="0.2">
      <c r="A16" s="47" t="s">
        <v>10</v>
      </c>
      <c r="B16" s="3">
        <v>21</v>
      </c>
      <c r="C16" s="7">
        <v>2413</v>
      </c>
      <c r="D16" s="48">
        <v>149</v>
      </c>
      <c r="E16" s="48">
        <v>255</v>
      </c>
      <c r="F16" s="3">
        <v>101</v>
      </c>
      <c r="G16" s="28">
        <f t="shared" si="1"/>
        <v>2009</v>
      </c>
      <c r="H16" s="20">
        <f t="shared" si="0"/>
        <v>122</v>
      </c>
      <c r="I16" s="49">
        <f t="shared" si="2"/>
        <v>16.467213114754099</v>
      </c>
      <c r="M16" s="47" t="s">
        <v>10</v>
      </c>
      <c r="N16" s="28">
        <v>290</v>
      </c>
      <c r="O16" s="3">
        <v>21</v>
      </c>
      <c r="P16" s="26">
        <f t="shared" si="3"/>
        <v>13.80952380952381</v>
      </c>
      <c r="T16" s="47" t="s">
        <v>10</v>
      </c>
      <c r="U16" s="8">
        <f t="shared" si="4"/>
        <v>1719</v>
      </c>
      <c r="V16" s="3">
        <v>101</v>
      </c>
      <c r="W16" s="26">
        <f t="shared" si="5"/>
        <v>17.019801980198018</v>
      </c>
    </row>
    <row r="17" spans="1:23" ht="15" x14ac:dyDescent="0.2">
      <c r="A17" s="47" t="s">
        <v>11</v>
      </c>
      <c r="B17" s="3">
        <v>738</v>
      </c>
      <c r="C17" s="7">
        <v>25356</v>
      </c>
      <c r="D17" s="48">
        <v>148</v>
      </c>
      <c r="E17" s="48">
        <v>546</v>
      </c>
      <c r="F17" s="3">
        <v>1532</v>
      </c>
      <c r="G17" s="28">
        <f t="shared" si="1"/>
        <v>24662</v>
      </c>
      <c r="H17" s="20">
        <f t="shared" si="0"/>
        <v>2270</v>
      </c>
      <c r="I17" s="49">
        <f t="shared" si="2"/>
        <v>10.864317180616741</v>
      </c>
      <c r="M17" s="47" t="s">
        <v>11</v>
      </c>
      <c r="N17" s="28">
        <v>9101</v>
      </c>
      <c r="O17" s="3">
        <v>738</v>
      </c>
      <c r="P17" s="26">
        <f t="shared" si="3"/>
        <v>12.331978319783198</v>
      </c>
      <c r="T17" s="47" t="s">
        <v>11</v>
      </c>
      <c r="U17" s="8">
        <f t="shared" si="4"/>
        <v>15561</v>
      </c>
      <c r="V17" s="3">
        <v>1532</v>
      </c>
      <c r="W17" s="26">
        <f t="shared" si="5"/>
        <v>10.157310704960835</v>
      </c>
    </row>
    <row r="18" spans="1:23" ht="15" x14ac:dyDescent="0.2">
      <c r="A18" s="47" t="s">
        <v>12</v>
      </c>
      <c r="B18" s="3">
        <v>262</v>
      </c>
      <c r="C18" s="7">
        <v>38904</v>
      </c>
      <c r="D18" s="48">
        <v>1511</v>
      </c>
      <c r="E18" s="48">
        <v>3039</v>
      </c>
      <c r="F18" s="3">
        <v>925</v>
      </c>
      <c r="G18" s="28">
        <f t="shared" si="1"/>
        <v>34354</v>
      </c>
      <c r="H18" s="20">
        <f t="shared" si="0"/>
        <v>1187</v>
      </c>
      <c r="I18" s="49">
        <f t="shared" si="2"/>
        <v>28.941870261162595</v>
      </c>
      <c r="M18" s="47" t="s">
        <v>12</v>
      </c>
      <c r="N18" s="28">
        <v>11185</v>
      </c>
      <c r="O18" s="3">
        <v>262</v>
      </c>
      <c r="P18" s="26">
        <f t="shared" si="3"/>
        <v>42.690839694656489</v>
      </c>
      <c r="T18" s="47" t="s">
        <v>12</v>
      </c>
      <c r="U18" s="8">
        <f t="shared" si="4"/>
        <v>23169</v>
      </c>
      <c r="V18" s="3">
        <v>925</v>
      </c>
      <c r="W18" s="26">
        <f t="shared" si="5"/>
        <v>25.047567567567569</v>
      </c>
    </row>
    <row r="19" spans="1:23" ht="15" x14ac:dyDescent="0.2">
      <c r="A19" s="47" t="s">
        <v>13</v>
      </c>
      <c r="B19" s="3">
        <v>364</v>
      </c>
      <c r="C19" s="7">
        <v>11203</v>
      </c>
      <c r="D19" s="48">
        <v>199</v>
      </c>
      <c r="E19" s="48">
        <v>263</v>
      </c>
      <c r="F19" s="3">
        <v>847</v>
      </c>
      <c r="G19" s="28">
        <f t="shared" si="1"/>
        <v>10741</v>
      </c>
      <c r="H19" s="20">
        <f t="shared" si="0"/>
        <v>1211</v>
      </c>
      <c r="I19" s="49">
        <f t="shared" si="2"/>
        <v>8.8695293146160203</v>
      </c>
      <c r="M19" s="47" t="s">
        <v>13</v>
      </c>
      <c r="N19" s="28">
        <v>4108</v>
      </c>
      <c r="O19" s="3">
        <v>364</v>
      </c>
      <c r="P19" s="26">
        <f t="shared" si="3"/>
        <v>11.285714285714286</v>
      </c>
      <c r="T19" s="47" t="s">
        <v>13</v>
      </c>
      <c r="U19" s="8">
        <f t="shared" si="4"/>
        <v>6633</v>
      </c>
      <c r="V19" s="3">
        <v>847</v>
      </c>
      <c r="W19" s="26">
        <f t="shared" si="5"/>
        <v>7.8311688311688314</v>
      </c>
    </row>
    <row r="20" spans="1:23" ht="15" x14ac:dyDescent="0.2">
      <c r="A20" s="47" t="s">
        <v>14</v>
      </c>
      <c r="B20" s="3">
        <v>260</v>
      </c>
      <c r="C20" s="7">
        <v>46390</v>
      </c>
      <c r="D20" s="48">
        <v>3337</v>
      </c>
      <c r="E20" s="48">
        <v>5538</v>
      </c>
      <c r="F20" s="3">
        <v>691</v>
      </c>
      <c r="G20" s="28">
        <f t="shared" si="1"/>
        <v>37515</v>
      </c>
      <c r="H20" s="20">
        <f t="shared" si="0"/>
        <v>951</v>
      </c>
      <c r="I20" s="49">
        <f t="shared" si="2"/>
        <v>39.447949526813879</v>
      </c>
      <c r="M20" s="47" t="s">
        <v>14</v>
      </c>
      <c r="N20" s="28">
        <v>13980</v>
      </c>
      <c r="O20" s="3">
        <v>260</v>
      </c>
      <c r="P20" s="26">
        <f t="shared" si="3"/>
        <v>53.769230769230766</v>
      </c>
      <c r="T20" s="47" t="s">
        <v>14</v>
      </c>
      <c r="U20" s="8">
        <f t="shared" si="4"/>
        <v>23535</v>
      </c>
      <c r="V20" s="3">
        <v>691</v>
      </c>
      <c r="W20" s="26">
        <f t="shared" si="5"/>
        <v>34.059334298118671</v>
      </c>
    </row>
    <row r="21" spans="1:23" ht="15" x14ac:dyDescent="0.2">
      <c r="A21" s="47" t="s">
        <v>15</v>
      </c>
      <c r="B21" s="3">
        <v>401</v>
      </c>
      <c r="C21" s="7">
        <v>23438</v>
      </c>
      <c r="D21" s="48">
        <v>292</v>
      </c>
      <c r="E21" s="48">
        <v>758</v>
      </c>
      <c r="F21" s="3">
        <v>1156</v>
      </c>
      <c r="G21" s="28">
        <f t="shared" si="1"/>
        <v>22388</v>
      </c>
      <c r="H21" s="20">
        <f t="shared" si="0"/>
        <v>1557</v>
      </c>
      <c r="I21" s="49">
        <f t="shared" si="2"/>
        <v>14.378933847141939</v>
      </c>
      <c r="M21" s="47" t="s">
        <v>15</v>
      </c>
      <c r="N21" s="28">
        <v>7621</v>
      </c>
      <c r="O21" s="3">
        <v>401</v>
      </c>
      <c r="P21" s="26">
        <f t="shared" si="3"/>
        <v>19.00498753117207</v>
      </c>
      <c r="T21" s="47" t="s">
        <v>15</v>
      </c>
      <c r="U21" s="8">
        <f t="shared" si="4"/>
        <v>14767</v>
      </c>
      <c r="V21" s="3">
        <v>1156</v>
      </c>
      <c r="W21" s="26">
        <f t="shared" si="5"/>
        <v>12.774221453287197</v>
      </c>
    </row>
    <row r="22" spans="1:23" ht="15" x14ac:dyDescent="0.2">
      <c r="A22" s="47" t="s">
        <v>16</v>
      </c>
      <c r="B22" s="3">
        <v>69</v>
      </c>
      <c r="C22" s="7">
        <v>6001</v>
      </c>
      <c r="D22" s="48">
        <v>220</v>
      </c>
      <c r="E22" s="48">
        <v>325</v>
      </c>
      <c r="F22" s="3">
        <v>268</v>
      </c>
      <c r="G22" s="28">
        <f t="shared" si="1"/>
        <v>5456</v>
      </c>
      <c r="H22" s="20">
        <f t="shared" si="0"/>
        <v>337</v>
      </c>
      <c r="I22" s="49">
        <f t="shared" si="2"/>
        <v>16.189910979228486</v>
      </c>
      <c r="M22" s="47" t="s">
        <v>16</v>
      </c>
      <c r="N22" s="28">
        <v>1894</v>
      </c>
      <c r="O22" s="3">
        <v>69</v>
      </c>
      <c r="P22" s="26">
        <f t="shared" si="3"/>
        <v>27.44927536231884</v>
      </c>
      <c r="T22" s="47" t="s">
        <v>16</v>
      </c>
      <c r="U22" s="8">
        <f t="shared" si="4"/>
        <v>3562</v>
      </c>
      <c r="V22" s="3">
        <v>268</v>
      </c>
      <c r="W22" s="26">
        <f t="shared" si="5"/>
        <v>13.291044776119403</v>
      </c>
    </row>
    <row r="23" spans="1:23" ht="15" x14ac:dyDescent="0.2">
      <c r="A23" s="47" t="s">
        <v>17</v>
      </c>
      <c r="B23" s="3">
        <v>649</v>
      </c>
      <c r="C23" s="7">
        <v>29292</v>
      </c>
      <c r="D23" s="48">
        <v>186</v>
      </c>
      <c r="E23" s="48">
        <v>1351</v>
      </c>
      <c r="F23" s="3">
        <v>1824</v>
      </c>
      <c r="G23" s="28">
        <f t="shared" si="1"/>
        <v>27755</v>
      </c>
      <c r="H23" s="20">
        <f t="shared" si="0"/>
        <v>2473</v>
      </c>
      <c r="I23" s="49">
        <f t="shared" si="2"/>
        <v>11.223210675293167</v>
      </c>
      <c r="M23" s="47" t="s">
        <v>17</v>
      </c>
      <c r="N23" s="28">
        <v>9315</v>
      </c>
      <c r="O23" s="3">
        <v>649</v>
      </c>
      <c r="P23" s="26">
        <f t="shared" si="3"/>
        <v>14.352850539291218</v>
      </c>
      <c r="T23" s="47" t="s">
        <v>17</v>
      </c>
      <c r="U23" s="8">
        <f t="shared" si="4"/>
        <v>18440</v>
      </c>
      <c r="V23" s="3">
        <v>1824</v>
      </c>
      <c r="W23" s="26">
        <f t="shared" si="5"/>
        <v>10.109649122807017</v>
      </c>
    </row>
    <row r="24" spans="1:23" ht="15" x14ac:dyDescent="0.25">
      <c r="A24" s="50" t="s">
        <v>192</v>
      </c>
      <c r="B24" s="53">
        <v>7115</v>
      </c>
      <c r="C24" s="50">
        <f>SUM(C6:C23)</f>
        <v>437351</v>
      </c>
      <c r="D24" s="56">
        <f>SUM(D6:D23)</f>
        <v>12202</v>
      </c>
      <c r="E24" s="56">
        <f>SUM(E6:E23)</f>
        <v>27518</v>
      </c>
      <c r="F24" s="54">
        <v>16996</v>
      </c>
      <c r="G24" s="57">
        <f>SUM(G6:G23)</f>
        <v>397631</v>
      </c>
      <c r="H24" s="55">
        <f>SUM(H6:H23)</f>
        <v>24111</v>
      </c>
      <c r="I24" s="58">
        <f>+G24/H24</f>
        <v>16.491684293476006</v>
      </c>
      <c r="M24" s="50" t="s">
        <v>192</v>
      </c>
      <c r="N24" s="57">
        <f>SUM(N6:N23)</f>
        <v>142885</v>
      </c>
      <c r="O24" s="51">
        <f>SUM(O6:O23)</f>
        <v>7115</v>
      </c>
      <c r="P24" s="52">
        <f t="shared" si="3"/>
        <v>20.082220660576247</v>
      </c>
      <c r="T24" s="50" t="s">
        <v>192</v>
      </c>
      <c r="U24" s="51">
        <f>SUM(U6:U23)</f>
        <v>254746</v>
      </c>
      <c r="V24" s="51">
        <f>SUM(V6:V23)</f>
        <v>16996</v>
      </c>
      <c r="W24" s="52">
        <f t="shared" si="5"/>
        <v>14.988585549541069</v>
      </c>
    </row>
    <row r="26" spans="1:23" x14ac:dyDescent="0.2">
      <c r="U26" s="1"/>
    </row>
  </sheetData>
  <mergeCells count="3">
    <mergeCell ref="M3:P3"/>
    <mergeCell ref="A3:I3"/>
    <mergeCell ref="T3:W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A67E1-AFCA-4ADD-B208-A8C3A9C94FA6}">
  <sheetPr>
    <tabColor rgb="FF00B050"/>
  </sheetPr>
  <dimension ref="A2:P24"/>
  <sheetViews>
    <sheetView tabSelected="1" workbookViewId="0">
      <selection activeCell="A2" sqref="A2:P2"/>
    </sheetView>
  </sheetViews>
  <sheetFormatPr defaultRowHeight="12.75" x14ac:dyDescent="0.2"/>
  <cols>
    <col min="1" max="1" width="19.83203125" customWidth="1"/>
    <col min="2" max="16" width="12.83203125" customWidth="1"/>
  </cols>
  <sheetData>
    <row r="2" spans="1:16" ht="22.5" x14ac:dyDescent="0.2">
      <c r="A2" s="82" t="s">
        <v>194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4" spans="1:16" ht="15.75" x14ac:dyDescent="0.25">
      <c r="A4" s="83" t="s">
        <v>167</v>
      </c>
      <c r="B4" s="84" t="s">
        <v>43</v>
      </c>
      <c r="C4" s="85"/>
      <c r="D4" s="86"/>
      <c r="E4" s="87" t="s">
        <v>37</v>
      </c>
      <c r="F4" s="88"/>
      <c r="G4" s="89"/>
      <c r="H4" s="90" t="s">
        <v>41</v>
      </c>
      <c r="I4" s="90"/>
      <c r="J4" s="90"/>
      <c r="K4" s="88" t="s">
        <v>168</v>
      </c>
      <c r="L4" s="88"/>
      <c r="M4" s="89"/>
      <c r="N4" s="90" t="s">
        <v>55</v>
      </c>
      <c r="O4" s="90"/>
      <c r="P4" s="90"/>
    </row>
    <row r="5" spans="1:16" ht="63" x14ac:dyDescent="0.2">
      <c r="A5" s="83"/>
      <c r="B5" s="43" t="s">
        <v>151</v>
      </c>
      <c r="C5" s="43" t="s">
        <v>152</v>
      </c>
      <c r="D5" s="44" t="s">
        <v>169</v>
      </c>
      <c r="E5" s="45" t="s">
        <v>151</v>
      </c>
      <c r="F5" s="45" t="s">
        <v>152</v>
      </c>
      <c r="G5" s="46" t="s">
        <v>169</v>
      </c>
      <c r="H5" s="45" t="s">
        <v>151</v>
      </c>
      <c r="I5" s="45" t="s">
        <v>152</v>
      </c>
      <c r="J5" s="46" t="s">
        <v>169</v>
      </c>
      <c r="K5" s="45" t="s">
        <v>151</v>
      </c>
      <c r="L5" s="45" t="s">
        <v>152</v>
      </c>
      <c r="M5" s="46" t="s">
        <v>169</v>
      </c>
      <c r="N5" s="45" t="s">
        <v>151</v>
      </c>
      <c r="O5" s="45" t="s">
        <v>152</v>
      </c>
      <c r="P5" s="46" t="s">
        <v>169</v>
      </c>
    </row>
    <row r="6" spans="1:16" ht="15.75" x14ac:dyDescent="0.25">
      <c r="A6" s="41" t="s">
        <v>170</v>
      </c>
      <c r="B6" s="29">
        <v>363</v>
      </c>
      <c r="C6" s="30">
        <v>2</v>
      </c>
      <c r="D6" s="31">
        <f>+B6/C6</f>
        <v>181.5</v>
      </c>
      <c r="E6" s="25">
        <v>49</v>
      </c>
      <c r="F6" s="32">
        <v>6</v>
      </c>
      <c r="G6" s="33">
        <f>+E6/F6</f>
        <v>8.1666666666666661</v>
      </c>
      <c r="H6" s="25">
        <v>152</v>
      </c>
      <c r="I6" s="32">
        <v>20</v>
      </c>
      <c r="J6" s="33">
        <f>+H6/I6</f>
        <v>7.6</v>
      </c>
      <c r="K6" s="25">
        <v>89</v>
      </c>
      <c r="L6" s="32">
        <v>40</v>
      </c>
      <c r="M6" s="33">
        <f>+K6/L6</f>
        <v>2.2250000000000001</v>
      </c>
      <c r="N6" s="25">
        <v>36</v>
      </c>
      <c r="O6" s="32">
        <v>1</v>
      </c>
      <c r="P6" s="34">
        <f>+N6/O6</f>
        <v>36</v>
      </c>
    </row>
    <row r="7" spans="1:16" ht="15.75" x14ac:dyDescent="0.25">
      <c r="A7" s="41" t="s">
        <v>171</v>
      </c>
      <c r="B7" s="29"/>
      <c r="C7" s="30"/>
      <c r="D7" s="31"/>
      <c r="E7" s="25">
        <v>32</v>
      </c>
      <c r="F7" s="32">
        <v>4</v>
      </c>
      <c r="G7" s="33">
        <f t="shared" ref="G7:G23" si="0">+E7/F7</f>
        <v>8</v>
      </c>
      <c r="H7" s="25">
        <v>77</v>
      </c>
      <c r="I7" s="32">
        <v>12</v>
      </c>
      <c r="J7" s="33">
        <f t="shared" ref="J7:J23" si="1">+H7/I7</f>
        <v>6.416666666666667</v>
      </c>
      <c r="K7" s="25">
        <v>35</v>
      </c>
      <c r="L7" s="32">
        <v>30</v>
      </c>
      <c r="M7" s="33">
        <f t="shared" ref="M7:M23" si="2">+K7/L7</f>
        <v>1.1666666666666667</v>
      </c>
      <c r="N7" s="25">
        <v>41</v>
      </c>
      <c r="O7" s="32">
        <v>5</v>
      </c>
      <c r="P7" s="34">
        <f t="shared" ref="P7:P23" si="3">+N7/O7</f>
        <v>8.1999999999999993</v>
      </c>
    </row>
    <row r="8" spans="1:16" ht="15.75" x14ac:dyDescent="0.25">
      <c r="A8" s="41" t="s">
        <v>172</v>
      </c>
      <c r="B8" s="29">
        <v>936</v>
      </c>
      <c r="C8" s="30">
        <v>6</v>
      </c>
      <c r="D8" s="31">
        <f>+B8/C8</f>
        <v>156</v>
      </c>
      <c r="E8" s="25">
        <v>100</v>
      </c>
      <c r="F8" s="32">
        <v>17</v>
      </c>
      <c r="G8" s="33">
        <f t="shared" si="0"/>
        <v>5.882352941176471</v>
      </c>
      <c r="H8" s="25">
        <v>543</v>
      </c>
      <c r="I8" s="32">
        <v>77</v>
      </c>
      <c r="J8" s="33">
        <f t="shared" si="1"/>
        <v>7.0519480519480515</v>
      </c>
      <c r="K8" s="25">
        <v>186</v>
      </c>
      <c r="L8" s="32">
        <v>98</v>
      </c>
      <c r="M8" s="33">
        <f t="shared" si="2"/>
        <v>1.8979591836734695</v>
      </c>
      <c r="N8" s="25">
        <v>234</v>
      </c>
      <c r="O8" s="32">
        <v>16</v>
      </c>
      <c r="P8" s="34">
        <f t="shared" si="3"/>
        <v>14.625</v>
      </c>
    </row>
    <row r="9" spans="1:16" ht="15.75" x14ac:dyDescent="0.25">
      <c r="A9" s="41" t="s">
        <v>173</v>
      </c>
      <c r="B9" s="29">
        <v>3096</v>
      </c>
      <c r="C9" s="30">
        <v>39</v>
      </c>
      <c r="D9" s="31">
        <f t="shared" ref="D9:D15" si="4">+B9/C9</f>
        <v>79.384615384615387</v>
      </c>
      <c r="E9" s="25">
        <v>245</v>
      </c>
      <c r="F9" s="32">
        <v>46</v>
      </c>
      <c r="G9" s="33">
        <f t="shared" si="0"/>
        <v>5.3260869565217392</v>
      </c>
      <c r="H9" s="25">
        <v>1132</v>
      </c>
      <c r="I9" s="32">
        <v>153</v>
      </c>
      <c r="J9" s="33">
        <f t="shared" si="1"/>
        <v>7.3986928104575167</v>
      </c>
      <c r="K9" s="25">
        <v>591</v>
      </c>
      <c r="L9" s="32">
        <v>187</v>
      </c>
      <c r="M9" s="33">
        <f t="shared" si="2"/>
        <v>3.1604278074866312</v>
      </c>
      <c r="N9" s="25">
        <v>434</v>
      </c>
      <c r="O9" s="32">
        <v>22</v>
      </c>
      <c r="P9" s="34">
        <f t="shared" si="3"/>
        <v>19.727272727272727</v>
      </c>
    </row>
    <row r="10" spans="1:16" ht="15.75" x14ac:dyDescent="0.25">
      <c r="A10" s="41" t="s">
        <v>174</v>
      </c>
      <c r="B10" s="29">
        <v>1754</v>
      </c>
      <c r="C10" s="30">
        <v>265</v>
      </c>
      <c r="D10" s="31">
        <f t="shared" si="4"/>
        <v>6.6188679245283017</v>
      </c>
      <c r="E10" s="25">
        <v>102</v>
      </c>
      <c r="F10" s="32">
        <v>31</v>
      </c>
      <c r="G10" s="33">
        <f t="shared" si="0"/>
        <v>3.2903225806451615</v>
      </c>
      <c r="H10" s="25">
        <v>446</v>
      </c>
      <c r="I10" s="32">
        <v>119</v>
      </c>
      <c r="J10" s="33">
        <f t="shared" si="1"/>
        <v>3.7478991596638656</v>
      </c>
      <c r="K10" s="25">
        <v>236</v>
      </c>
      <c r="L10" s="32">
        <v>46</v>
      </c>
      <c r="M10" s="33">
        <f t="shared" si="2"/>
        <v>5.1304347826086953</v>
      </c>
      <c r="N10" s="25">
        <v>165</v>
      </c>
      <c r="O10" s="32">
        <v>92</v>
      </c>
      <c r="P10" s="34">
        <f t="shared" si="3"/>
        <v>1.7934782608695652</v>
      </c>
    </row>
    <row r="11" spans="1:16" ht="15.75" x14ac:dyDescent="0.25">
      <c r="A11" s="41" t="s">
        <v>175</v>
      </c>
      <c r="B11" s="29">
        <v>213</v>
      </c>
      <c r="C11" s="30">
        <v>15</v>
      </c>
      <c r="D11" s="31">
        <f t="shared" si="4"/>
        <v>14.2</v>
      </c>
      <c r="E11" s="25">
        <v>26</v>
      </c>
      <c r="F11" s="32">
        <v>10</v>
      </c>
      <c r="G11" s="33">
        <f t="shared" si="0"/>
        <v>2.6</v>
      </c>
      <c r="H11" s="25">
        <v>73</v>
      </c>
      <c r="I11" s="32">
        <v>41</v>
      </c>
      <c r="J11" s="33">
        <f t="shared" si="1"/>
        <v>1.7804878048780488</v>
      </c>
      <c r="K11" s="25">
        <v>41</v>
      </c>
      <c r="L11" s="32">
        <v>20</v>
      </c>
      <c r="M11" s="33">
        <f t="shared" si="2"/>
        <v>2.0499999999999998</v>
      </c>
      <c r="N11" s="35">
        <v>34</v>
      </c>
      <c r="O11" s="36">
        <v>37</v>
      </c>
      <c r="P11" s="34">
        <f t="shared" si="3"/>
        <v>0.91891891891891897</v>
      </c>
    </row>
    <row r="12" spans="1:16" ht="15.75" x14ac:dyDescent="0.25">
      <c r="A12" s="41" t="s">
        <v>176</v>
      </c>
      <c r="B12" s="29">
        <v>2388</v>
      </c>
      <c r="C12" s="30">
        <v>112</v>
      </c>
      <c r="D12" s="31">
        <f t="shared" si="4"/>
        <v>21.321428571428573</v>
      </c>
      <c r="E12" s="25">
        <v>178</v>
      </c>
      <c r="F12" s="32">
        <v>53</v>
      </c>
      <c r="G12" s="33">
        <f t="shared" si="0"/>
        <v>3.358490566037736</v>
      </c>
      <c r="H12" s="25">
        <v>610</v>
      </c>
      <c r="I12" s="32">
        <v>113</v>
      </c>
      <c r="J12" s="33">
        <f t="shared" si="1"/>
        <v>5.3982300884955752</v>
      </c>
      <c r="K12" s="25">
        <v>413</v>
      </c>
      <c r="L12" s="32">
        <v>213</v>
      </c>
      <c r="M12" s="33">
        <f t="shared" si="2"/>
        <v>1.9389671361502347</v>
      </c>
      <c r="N12" s="25">
        <v>315</v>
      </c>
      <c r="O12" s="32">
        <v>142</v>
      </c>
      <c r="P12" s="34">
        <f t="shared" si="3"/>
        <v>2.2183098591549295</v>
      </c>
    </row>
    <row r="13" spans="1:16" ht="15.75" x14ac:dyDescent="0.25">
      <c r="A13" s="41" t="s">
        <v>177</v>
      </c>
      <c r="B13" s="29">
        <v>300</v>
      </c>
      <c r="C13" s="30">
        <v>8</v>
      </c>
      <c r="D13" s="31">
        <f t="shared" si="4"/>
        <v>37.5</v>
      </c>
      <c r="E13" s="25">
        <v>22</v>
      </c>
      <c r="F13" s="32">
        <v>5</v>
      </c>
      <c r="G13" s="33">
        <f t="shared" si="0"/>
        <v>4.4000000000000004</v>
      </c>
      <c r="H13" s="25">
        <v>122</v>
      </c>
      <c r="I13" s="32">
        <v>47</v>
      </c>
      <c r="J13" s="33">
        <f t="shared" si="1"/>
        <v>2.5957446808510638</v>
      </c>
      <c r="K13" s="25">
        <v>73</v>
      </c>
      <c r="L13" s="32">
        <v>32</v>
      </c>
      <c r="M13" s="33">
        <f t="shared" si="2"/>
        <v>2.28125</v>
      </c>
      <c r="N13" s="25">
        <v>50</v>
      </c>
      <c r="O13" s="32">
        <v>45</v>
      </c>
      <c r="P13" s="34">
        <f t="shared" si="3"/>
        <v>1.1111111111111112</v>
      </c>
    </row>
    <row r="14" spans="1:16" ht="15.75" x14ac:dyDescent="0.25">
      <c r="A14" s="41" t="s">
        <v>178</v>
      </c>
      <c r="B14" s="29">
        <v>2100</v>
      </c>
      <c r="C14" s="30">
        <v>139</v>
      </c>
      <c r="D14" s="31">
        <f t="shared" si="4"/>
        <v>15.107913669064748</v>
      </c>
      <c r="E14" s="25">
        <v>202</v>
      </c>
      <c r="F14" s="32">
        <v>96</v>
      </c>
      <c r="G14" s="33">
        <f t="shared" si="0"/>
        <v>2.1041666666666665</v>
      </c>
      <c r="H14" s="25">
        <v>686</v>
      </c>
      <c r="I14" s="32">
        <v>292</v>
      </c>
      <c r="J14" s="33">
        <f t="shared" si="1"/>
        <v>2.3493150684931505</v>
      </c>
      <c r="K14" s="25">
        <v>356</v>
      </c>
      <c r="L14" s="32">
        <v>186</v>
      </c>
      <c r="M14" s="33">
        <f t="shared" si="2"/>
        <v>1.913978494623656</v>
      </c>
      <c r="N14" s="25">
        <v>313</v>
      </c>
      <c r="O14" s="32">
        <v>269</v>
      </c>
      <c r="P14" s="34">
        <f t="shared" si="3"/>
        <v>1.1635687732342008</v>
      </c>
    </row>
    <row r="15" spans="1:16" ht="15.75" x14ac:dyDescent="0.25">
      <c r="A15" s="41" t="s">
        <v>179</v>
      </c>
      <c r="B15" s="29">
        <v>491</v>
      </c>
      <c r="C15" s="30">
        <v>7</v>
      </c>
      <c r="D15" s="31">
        <f t="shared" si="4"/>
        <v>70.142857142857139</v>
      </c>
      <c r="E15" s="25">
        <v>87</v>
      </c>
      <c r="F15" s="32">
        <v>19</v>
      </c>
      <c r="G15" s="33">
        <f t="shared" si="0"/>
        <v>4.5789473684210522</v>
      </c>
      <c r="H15" s="25">
        <v>218</v>
      </c>
      <c r="I15" s="32">
        <v>44</v>
      </c>
      <c r="J15" s="33">
        <f t="shared" si="1"/>
        <v>4.9545454545454541</v>
      </c>
      <c r="K15" s="25">
        <v>130</v>
      </c>
      <c r="L15" s="32">
        <v>36</v>
      </c>
      <c r="M15" s="33">
        <f t="shared" si="2"/>
        <v>3.6111111111111112</v>
      </c>
      <c r="N15" s="25">
        <v>81</v>
      </c>
      <c r="O15" s="32">
        <v>7</v>
      </c>
      <c r="P15" s="34">
        <f t="shared" si="3"/>
        <v>11.571428571428571</v>
      </c>
    </row>
    <row r="16" spans="1:16" ht="15.75" x14ac:dyDescent="0.25">
      <c r="A16" s="41" t="s">
        <v>180</v>
      </c>
      <c r="B16" s="29"/>
      <c r="C16" s="30"/>
      <c r="D16" s="31"/>
      <c r="E16" s="25"/>
      <c r="F16" s="32"/>
      <c r="G16" s="33"/>
      <c r="H16" s="25">
        <v>66</v>
      </c>
      <c r="I16" s="32">
        <v>12</v>
      </c>
      <c r="J16" s="33">
        <f t="shared" si="1"/>
        <v>5.5</v>
      </c>
      <c r="K16" s="35">
        <v>15</v>
      </c>
      <c r="L16" s="36">
        <v>18</v>
      </c>
      <c r="M16" s="33">
        <f t="shared" si="2"/>
        <v>0.83333333333333337</v>
      </c>
      <c r="N16" s="25">
        <v>18</v>
      </c>
      <c r="O16" s="32">
        <v>1</v>
      </c>
      <c r="P16" s="34">
        <f t="shared" si="3"/>
        <v>18</v>
      </c>
    </row>
    <row r="17" spans="1:16" ht="15.75" x14ac:dyDescent="0.25">
      <c r="A17" s="41" t="s">
        <v>181</v>
      </c>
      <c r="B17" s="29">
        <v>1227</v>
      </c>
      <c r="C17" s="30">
        <v>150</v>
      </c>
      <c r="D17" s="31">
        <f>+B17/C17</f>
        <v>8.18</v>
      </c>
      <c r="E17" s="25">
        <v>111</v>
      </c>
      <c r="F17" s="32">
        <v>32</v>
      </c>
      <c r="G17" s="33">
        <f t="shared" si="0"/>
        <v>3.46875</v>
      </c>
      <c r="H17" s="25">
        <v>350</v>
      </c>
      <c r="I17" s="32">
        <v>136</v>
      </c>
      <c r="J17" s="33">
        <f t="shared" si="1"/>
        <v>2.5735294117647061</v>
      </c>
      <c r="K17" s="25">
        <v>210</v>
      </c>
      <c r="L17" s="32">
        <v>99</v>
      </c>
      <c r="M17" s="33">
        <f t="shared" si="2"/>
        <v>2.1212121212121211</v>
      </c>
      <c r="N17" s="25">
        <v>164</v>
      </c>
      <c r="O17" s="32">
        <v>130</v>
      </c>
      <c r="P17" s="34">
        <f t="shared" si="3"/>
        <v>1.2615384615384615</v>
      </c>
    </row>
    <row r="18" spans="1:16" ht="15.75" x14ac:dyDescent="0.25">
      <c r="A18" s="41" t="s">
        <v>182</v>
      </c>
      <c r="B18" s="29">
        <v>1422</v>
      </c>
      <c r="C18" s="30">
        <v>14</v>
      </c>
      <c r="D18" s="31">
        <f t="shared" ref="D18:D23" si="5">+B18/C18</f>
        <v>101.57142857142857</v>
      </c>
      <c r="E18" s="25">
        <v>147</v>
      </c>
      <c r="F18" s="32">
        <v>25</v>
      </c>
      <c r="G18" s="33">
        <f t="shared" si="0"/>
        <v>5.88</v>
      </c>
      <c r="H18" s="25">
        <v>493</v>
      </c>
      <c r="I18" s="32">
        <v>91</v>
      </c>
      <c r="J18" s="33">
        <f t="shared" si="1"/>
        <v>5.4175824175824179</v>
      </c>
      <c r="K18" s="25">
        <v>237</v>
      </c>
      <c r="L18" s="32">
        <v>94</v>
      </c>
      <c r="M18" s="33">
        <f t="shared" si="2"/>
        <v>2.521276595744681</v>
      </c>
      <c r="N18" s="25">
        <v>295</v>
      </c>
      <c r="O18" s="32">
        <v>39</v>
      </c>
      <c r="P18" s="34">
        <f t="shared" si="3"/>
        <v>7.5641025641025639</v>
      </c>
    </row>
    <row r="19" spans="1:16" ht="15.75" x14ac:dyDescent="0.25">
      <c r="A19" s="41" t="s">
        <v>183</v>
      </c>
      <c r="B19" s="29">
        <v>876</v>
      </c>
      <c r="C19" s="30">
        <v>84</v>
      </c>
      <c r="D19" s="31">
        <f t="shared" si="5"/>
        <v>10.428571428571429</v>
      </c>
      <c r="E19" s="25">
        <v>54</v>
      </c>
      <c r="F19" s="32">
        <v>20</v>
      </c>
      <c r="G19" s="33">
        <f t="shared" si="0"/>
        <v>2.7</v>
      </c>
      <c r="H19" s="25">
        <v>202</v>
      </c>
      <c r="I19" s="32">
        <v>77</v>
      </c>
      <c r="J19" s="33">
        <f t="shared" si="1"/>
        <v>2.6233766233766236</v>
      </c>
      <c r="K19" s="25">
        <v>81</v>
      </c>
      <c r="L19" s="32">
        <v>82</v>
      </c>
      <c r="M19" s="33">
        <f t="shared" si="2"/>
        <v>0.98780487804878048</v>
      </c>
      <c r="N19" s="25">
        <v>50</v>
      </c>
      <c r="O19" s="32">
        <v>32</v>
      </c>
      <c r="P19" s="34">
        <f t="shared" si="3"/>
        <v>1.5625</v>
      </c>
    </row>
    <row r="20" spans="1:16" ht="15.75" x14ac:dyDescent="0.25">
      <c r="A20" s="41" t="s">
        <v>184</v>
      </c>
      <c r="B20" s="29">
        <v>2151</v>
      </c>
      <c r="C20" s="30">
        <v>41</v>
      </c>
      <c r="D20" s="31">
        <f t="shared" si="5"/>
        <v>52.463414634146339</v>
      </c>
      <c r="E20" s="25">
        <v>156</v>
      </c>
      <c r="F20" s="32">
        <v>15</v>
      </c>
      <c r="G20" s="33">
        <f t="shared" si="0"/>
        <v>10.4</v>
      </c>
      <c r="H20" s="25">
        <v>675</v>
      </c>
      <c r="I20" s="32">
        <v>78</v>
      </c>
      <c r="J20" s="33">
        <f t="shared" si="1"/>
        <v>8.6538461538461533</v>
      </c>
      <c r="K20" s="25">
        <v>273</v>
      </c>
      <c r="L20" s="32">
        <v>95</v>
      </c>
      <c r="M20" s="33">
        <f t="shared" si="2"/>
        <v>2.8736842105263158</v>
      </c>
      <c r="N20" s="25">
        <v>383</v>
      </c>
      <c r="O20" s="32">
        <v>46</v>
      </c>
      <c r="P20" s="34">
        <f t="shared" si="3"/>
        <v>8.3260869565217384</v>
      </c>
    </row>
    <row r="21" spans="1:16" ht="15.75" x14ac:dyDescent="0.25">
      <c r="A21" s="41" t="s">
        <v>185</v>
      </c>
      <c r="B21" s="29">
        <v>1109</v>
      </c>
      <c r="C21" s="30">
        <v>33</v>
      </c>
      <c r="D21" s="31">
        <f t="shared" si="5"/>
        <v>33.606060606060609</v>
      </c>
      <c r="E21" s="25">
        <v>83</v>
      </c>
      <c r="F21" s="32">
        <v>17</v>
      </c>
      <c r="G21" s="33">
        <f t="shared" si="0"/>
        <v>4.882352941176471</v>
      </c>
      <c r="H21" s="25">
        <v>356</v>
      </c>
      <c r="I21" s="32">
        <v>113</v>
      </c>
      <c r="J21" s="33">
        <f t="shared" si="1"/>
        <v>3.1504424778761062</v>
      </c>
      <c r="K21" s="25">
        <v>214</v>
      </c>
      <c r="L21" s="32">
        <v>89</v>
      </c>
      <c r="M21" s="33">
        <f t="shared" si="2"/>
        <v>2.404494382022472</v>
      </c>
      <c r="N21" s="25">
        <v>145</v>
      </c>
      <c r="O21" s="32">
        <v>81</v>
      </c>
      <c r="P21" s="34">
        <f t="shared" si="3"/>
        <v>1.7901234567901234</v>
      </c>
    </row>
    <row r="22" spans="1:16" ht="15.75" x14ac:dyDescent="0.25">
      <c r="A22" s="41" t="s">
        <v>186</v>
      </c>
      <c r="B22" s="29">
        <v>342</v>
      </c>
      <c r="C22" s="30">
        <v>5</v>
      </c>
      <c r="D22" s="31">
        <f t="shared" si="5"/>
        <v>68.400000000000006</v>
      </c>
      <c r="E22" s="25">
        <v>39</v>
      </c>
      <c r="F22" s="32">
        <v>6</v>
      </c>
      <c r="G22" s="33">
        <f t="shared" si="0"/>
        <v>6.5</v>
      </c>
      <c r="H22" s="25">
        <v>70</v>
      </c>
      <c r="I22" s="32">
        <v>9</v>
      </c>
      <c r="J22" s="33">
        <f t="shared" si="1"/>
        <v>7.7777777777777777</v>
      </c>
      <c r="K22" s="25">
        <v>70</v>
      </c>
      <c r="L22" s="32">
        <v>24</v>
      </c>
      <c r="M22" s="33">
        <f t="shared" si="2"/>
        <v>2.9166666666666665</v>
      </c>
      <c r="N22" s="25">
        <v>41</v>
      </c>
      <c r="O22" s="32">
        <v>19</v>
      </c>
      <c r="P22" s="34">
        <f t="shared" si="3"/>
        <v>2.1578947368421053</v>
      </c>
    </row>
    <row r="23" spans="1:16" ht="15.75" x14ac:dyDescent="0.25">
      <c r="A23" s="41" t="s">
        <v>187</v>
      </c>
      <c r="B23" s="29">
        <v>1034</v>
      </c>
      <c r="C23" s="30">
        <v>144</v>
      </c>
      <c r="D23" s="31">
        <f t="shared" si="5"/>
        <v>7.1805555555555554</v>
      </c>
      <c r="E23" s="25">
        <v>79</v>
      </c>
      <c r="F23" s="32">
        <v>28</v>
      </c>
      <c r="G23" s="33">
        <f t="shared" si="0"/>
        <v>2.8214285714285716</v>
      </c>
      <c r="H23" s="25">
        <v>309</v>
      </c>
      <c r="I23" s="32">
        <v>107</v>
      </c>
      <c r="J23" s="33">
        <f t="shared" si="1"/>
        <v>2.8878504672897196</v>
      </c>
      <c r="K23" s="25">
        <v>249</v>
      </c>
      <c r="L23" s="32">
        <v>136</v>
      </c>
      <c r="M23" s="33">
        <f t="shared" si="2"/>
        <v>1.8308823529411764</v>
      </c>
      <c r="N23" s="25">
        <v>126</v>
      </c>
      <c r="O23" s="32">
        <v>117</v>
      </c>
      <c r="P23" s="34">
        <f t="shared" si="3"/>
        <v>1.0769230769230769</v>
      </c>
    </row>
    <row r="24" spans="1:16" ht="15.75" x14ac:dyDescent="0.25">
      <c r="A24" s="42" t="s">
        <v>188</v>
      </c>
      <c r="B24" s="37">
        <f>SUM(B6:B23)</f>
        <v>19802</v>
      </c>
      <c r="C24" s="38">
        <v>1064</v>
      </c>
      <c r="D24" s="38"/>
      <c r="E24" s="4">
        <f>SUM(E6:E23)</f>
        <v>1712</v>
      </c>
      <c r="F24" s="39">
        <v>430</v>
      </c>
      <c r="G24" s="39"/>
      <c r="H24" s="4">
        <f>SUM(H6:H23)</f>
        <v>6580</v>
      </c>
      <c r="I24" s="39">
        <v>1541</v>
      </c>
      <c r="J24" s="39"/>
      <c r="K24" s="4">
        <f>SUM(K6:K23)</f>
        <v>3499</v>
      </c>
      <c r="L24" s="39">
        <v>1525</v>
      </c>
      <c r="M24" s="39"/>
      <c r="N24" s="4">
        <f>SUM(N6:N23)</f>
        <v>2925</v>
      </c>
      <c r="O24" s="39">
        <v>1101</v>
      </c>
      <c r="P24" s="40"/>
    </row>
  </sheetData>
  <mergeCells count="7">
    <mergeCell ref="A2:P2"/>
    <mergeCell ref="A4:A5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Definitivo</vt:lpstr>
      <vt:lpstr>P.Comuni x regione</vt:lpstr>
      <vt:lpstr>STEM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Volonte Luca</dc:creator>
  <cp:lastModifiedBy>Attilio varengo</cp:lastModifiedBy>
  <dcterms:created xsi:type="dcterms:W3CDTF">2024-02-08T08:08:40Z</dcterms:created>
  <dcterms:modified xsi:type="dcterms:W3CDTF">2024-02-10T12:20:10Z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2024-02-07T00:00:00Z</vt:filetime>
  </property>
  <property fmtid="{D5CDD505-2E9C-101B-9397-08002B2CF9AE}" pid="3" name="Creator">
    <vt:lpwstr>Microsoft® Excel® per Microsoft 365</vt:lpwstr>
  </property>
  <property fmtid="{D5CDD505-2E9C-101B-9397-08002B2CF9AE}" pid="4" name="LastSaved">
    <vt:filetime>2024-02-08T00:00:00Z</vt:filetime>
  </property>
  <property fmtid="{D5CDD505-2E9C-101B-9397-08002B2CF9AE}" pid="5" name="Producer">
    <vt:lpwstr>Microsoft® Excel® per Microsoft 365</vt:lpwstr>
  </property>
</Properties>
</file>